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critorio 2019\pagina implan\EXCEL\Censos de Datos poblacionales\"/>
    </mc:Choice>
  </mc:AlternateContent>
  <bookViews>
    <workbookView xWindow="240" yWindow="45" windowWidth="18795" windowHeight="7425"/>
  </bookViews>
  <sheets>
    <sheet name="comisarias x localidades" sheetId="2" r:id="rId1"/>
    <sheet name="Localidades x sindicatura" sheetId="1" r:id="rId2"/>
  </sheets>
  <calcPr calcId="152511"/>
</workbook>
</file>

<file path=xl/calcChain.xml><?xml version="1.0" encoding="utf-8"?>
<calcChain xmlns="http://schemas.openxmlformats.org/spreadsheetml/2006/main">
  <c r="J53" i="2" l="1"/>
  <c r="J47" i="2"/>
  <c r="J44" i="2"/>
  <c r="J35" i="2"/>
  <c r="J30" i="2"/>
  <c r="J24" i="2"/>
  <c r="J17" i="2"/>
  <c r="F145" i="1"/>
  <c r="K123" i="1" s="1"/>
  <c r="K92" i="1"/>
  <c r="K40" i="1"/>
  <c r="K161" i="1"/>
  <c r="K62" i="1" l="1"/>
  <c r="K102" i="1"/>
</calcChain>
</file>

<file path=xl/sharedStrings.xml><?xml version="1.0" encoding="utf-8"?>
<sst xmlns="http://schemas.openxmlformats.org/spreadsheetml/2006/main" count="446" uniqueCount="401">
  <si>
    <t>SINDICATURAS</t>
  </si>
  <si>
    <t>No.</t>
  </si>
  <si>
    <t>Central de Los Mochis</t>
  </si>
  <si>
    <t>Ejido 21 de Septiembre (Compuertas)</t>
  </si>
  <si>
    <t>Ejido Mochis</t>
  </si>
  <si>
    <t xml:space="preserve"> Ejido México</t>
  </si>
  <si>
    <t>Ejido Francisco Villa</t>
  </si>
  <si>
    <t>Ejido Plan de San Luis</t>
  </si>
  <si>
    <t>Ejido Plan de Ayala</t>
  </si>
  <si>
    <t>Ejido Benito Juárez</t>
  </si>
  <si>
    <t>Ejido 9 de Diciembre</t>
  </si>
  <si>
    <t>Ejido Ohuira</t>
  </si>
  <si>
    <t>Ejido Primero de Mayo</t>
  </si>
  <si>
    <t>Ejido Flores Magón</t>
  </si>
  <si>
    <t>Ejido Luisiana</t>
  </si>
  <si>
    <t>La Genoveva</t>
  </si>
  <si>
    <t>Campo Gastelum</t>
  </si>
  <si>
    <t>Ejido 5 de mayo</t>
  </si>
  <si>
    <t>20 de Noviembre</t>
  </si>
  <si>
    <t>El Estero</t>
  </si>
  <si>
    <t>Ahome</t>
  </si>
  <si>
    <t>Villa de Ahome</t>
  </si>
  <si>
    <t>El Colorado</t>
  </si>
  <si>
    <t>Las Grullas Margen Izquierda</t>
  </si>
  <si>
    <t>El Bule</t>
  </si>
  <si>
    <t>San José de Ahome</t>
  </si>
  <si>
    <t>Mayocoba</t>
  </si>
  <si>
    <t>La florida</t>
  </si>
  <si>
    <t>Aguila Azteca</t>
  </si>
  <si>
    <t>Macapule de Bagojo</t>
  </si>
  <si>
    <t>Cuchilla de Cachoana</t>
  </si>
  <si>
    <t>Agua Nueva</t>
  </si>
  <si>
    <t>Bagojo del Río</t>
  </si>
  <si>
    <t>Ejido Santa Bárbara</t>
  </si>
  <si>
    <t>Los Goros número 1</t>
  </si>
  <si>
    <t>Felipe Ángeles</t>
  </si>
  <si>
    <t>Zapotillo Viejo</t>
  </si>
  <si>
    <t>Bacaporobampo</t>
  </si>
  <si>
    <t>La Bajada de San Miguel</t>
  </si>
  <si>
    <t>Zapotillo Nuevo</t>
  </si>
  <si>
    <t>Flor Azul</t>
  </si>
  <si>
    <t>El Añil</t>
  </si>
  <si>
    <t>Nuevo San Miguel</t>
  </si>
  <si>
    <t>Emiliano Zapata  número 1</t>
  </si>
  <si>
    <t>El Guayabo</t>
  </si>
  <si>
    <t>Los Suárez</t>
  </si>
  <si>
    <t>Goros Pueblo</t>
  </si>
  <si>
    <t>Cohuibampo</t>
  </si>
  <si>
    <t>Tosalibampo</t>
  </si>
  <si>
    <t>Tabelojeca</t>
  </si>
  <si>
    <t>Higuera de Zaragoza</t>
  </si>
  <si>
    <t>Las Grullas Margen Derecha</t>
  </si>
  <si>
    <t>El Ranchito</t>
  </si>
  <si>
    <t>El Aguajito</t>
  </si>
  <si>
    <t>San Lorenzo Nuevo</t>
  </si>
  <si>
    <t>San Lorenzo Viejo</t>
  </si>
  <si>
    <t>El Refugio</t>
  </si>
  <si>
    <t>La Despensa</t>
  </si>
  <si>
    <t>San Pablo</t>
  </si>
  <si>
    <t>San Isidro</t>
  </si>
  <si>
    <t>Huacaporito</t>
  </si>
  <si>
    <t>El Jitzámuri</t>
  </si>
  <si>
    <t>Topolobampo</t>
  </si>
  <si>
    <t>Lázaro Cárdenas</t>
  </si>
  <si>
    <t>Carrizo Grande</t>
  </si>
  <si>
    <t>Campo Pesquero Paredones</t>
  </si>
  <si>
    <t>Ejido Rosendo G. Castro</t>
  </si>
  <si>
    <t>Plan de Guadalupe</t>
  </si>
  <si>
    <t>Campo Estrada</t>
  </si>
  <si>
    <t xml:space="preserve">Gustavo Díaz Ordaz </t>
  </si>
  <si>
    <t>Chihuahuita</t>
  </si>
  <si>
    <t>Poblado Cinco</t>
  </si>
  <si>
    <t>Alfonso G. Calderón</t>
  </si>
  <si>
    <t>Poblado seis Los Natoches</t>
  </si>
  <si>
    <t>Villa Gustavo Díaz Ordaz El Carrizo</t>
  </si>
  <si>
    <t>Carranza y Reforma</t>
  </si>
  <si>
    <t>Bacorehuis</t>
  </si>
  <si>
    <t>Campo Pesquero El Hecho</t>
  </si>
  <si>
    <t>Ejido Gral. Guillermo Chavez Talamantes</t>
  </si>
  <si>
    <t>Mártirez Nuevo</t>
  </si>
  <si>
    <t>Mártirez Viejo</t>
  </si>
  <si>
    <t>Dolores Hidalgo</t>
  </si>
  <si>
    <t>Ejido El Desengaño</t>
  </si>
  <si>
    <t>Emigdio Ruiz</t>
  </si>
  <si>
    <t>Estación Francisco</t>
  </si>
  <si>
    <t>Revolución Mexicana</t>
  </si>
  <si>
    <t>Sinaloa de Leyva (venadillo)</t>
  </si>
  <si>
    <t>Heriberto Valdés Romero</t>
  </si>
  <si>
    <t>San Miguel Zapotitlan</t>
  </si>
  <si>
    <t>Fuentes:</t>
  </si>
  <si>
    <t>http://www.e-local.gob.mx , www.ahome.gob.mx  , Sindicaturas del Municipio de Ahome</t>
  </si>
  <si>
    <t>Cerrillos (Campo 35)</t>
  </si>
  <si>
    <t>Campo 1 Santa Rosa</t>
  </si>
  <si>
    <t>Cerro Cabezón</t>
  </si>
  <si>
    <t>Bachomobampo 1</t>
  </si>
  <si>
    <t>Bachomobampo 2</t>
  </si>
  <si>
    <t>Ejido 18 de Marzo</t>
  </si>
  <si>
    <t>Poblado Luis Echeverría</t>
  </si>
  <si>
    <t>La Esmeralda</t>
  </si>
  <si>
    <t>Olas Altas</t>
  </si>
  <si>
    <t xml:space="preserve">Macapule </t>
  </si>
  <si>
    <t>Ahome Individual</t>
  </si>
  <si>
    <t>Santa Teresita</t>
  </si>
  <si>
    <t>Choahahui</t>
  </si>
  <si>
    <t>Vallejo</t>
  </si>
  <si>
    <t>Leyva Solano</t>
  </si>
  <si>
    <t xml:space="preserve">El Porvenir </t>
  </si>
  <si>
    <t>El Tule</t>
  </si>
  <si>
    <t>Col. Gloria Ochoa de Labastida</t>
  </si>
  <si>
    <t>El Molino</t>
  </si>
  <si>
    <t>Las Lajitas</t>
  </si>
  <si>
    <t>Matacahui</t>
  </si>
  <si>
    <t>Col. El Alto</t>
  </si>
  <si>
    <t>Col. Buenavista</t>
  </si>
  <si>
    <t>Los Algodones</t>
  </si>
  <si>
    <t>Col. Ejidal</t>
  </si>
  <si>
    <t>La Capilla</t>
  </si>
  <si>
    <t>La Bolsa de Tosalibampo 1</t>
  </si>
  <si>
    <t>La Bolsa de Tosalibampo 2</t>
  </si>
  <si>
    <t>Camayeca</t>
  </si>
  <si>
    <t>La Fortuna</t>
  </si>
  <si>
    <t>San Antonio</t>
  </si>
  <si>
    <t>Huatabampito</t>
  </si>
  <si>
    <t>San Miguel</t>
  </si>
  <si>
    <t>Puerto de Topolobampo</t>
  </si>
  <si>
    <t>4156</t>
  </si>
  <si>
    <t>888</t>
  </si>
  <si>
    <t>2924</t>
  </si>
  <si>
    <t>710</t>
  </si>
  <si>
    <t>1323</t>
  </si>
  <si>
    <t>1515</t>
  </si>
  <si>
    <t>173</t>
  </si>
  <si>
    <t>2103</t>
  </si>
  <si>
    <t>Poblado La Arrocera</t>
  </si>
  <si>
    <t>TOTAL</t>
  </si>
  <si>
    <t>-</t>
  </si>
  <si>
    <t>Cobayme</t>
  </si>
  <si>
    <t>Calaveras</t>
  </si>
  <si>
    <t>Conurbada a la ciudad</t>
  </si>
  <si>
    <t>Cachoana</t>
  </si>
  <si>
    <t>HABITANTES EN TOTAL</t>
  </si>
  <si>
    <t>27,862 habitantes</t>
  </si>
  <si>
    <t>SINDICATURA DE AHOME</t>
  </si>
  <si>
    <t>AHOME</t>
  </si>
  <si>
    <t>BAGOJO COLECTIVO</t>
  </si>
  <si>
    <t>EL BULE</t>
  </si>
  <si>
    <t>LAS LILAS</t>
  </si>
  <si>
    <t>EL COLORADO</t>
  </si>
  <si>
    <t>CUCHILLA DE CACHOANA</t>
  </si>
  <si>
    <t>DIECIOCHO DE MARZO</t>
  </si>
  <si>
    <t>MACAPULE</t>
  </si>
  <si>
    <t>MAYOCOBA</t>
  </si>
  <si>
    <t>EL RECODO</t>
  </si>
  <si>
    <t>COBAYME</t>
  </si>
  <si>
    <t>LA ESMERALDA</t>
  </si>
  <si>
    <t>GUACHAPORE</t>
  </si>
  <si>
    <t>CAMPO LAS CARPAS</t>
  </si>
  <si>
    <t>LAS ELENAS</t>
  </si>
  <si>
    <t>LA QUINTA</t>
  </si>
  <si>
    <t>SAN ANTONIO</t>
  </si>
  <si>
    <t>LA FLORIDA VIEJA</t>
  </si>
  <si>
    <t>LA CUENCA</t>
  </si>
  <si>
    <t>CAMPO VILLALOBOS</t>
  </si>
  <si>
    <t>CAMPO OLIVOS</t>
  </si>
  <si>
    <t>MACAPUL (ALMACENES)</t>
  </si>
  <si>
    <t>RANCHO QUINTERO</t>
  </si>
  <si>
    <t>NINGUNO</t>
  </si>
  <si>
    <t>BACHOMOBAMPO NÚMERO UNO</t>
  </si>
  <si>
    <t>SANTA BÁRBARA (CABAIHUNACA)</t>
  </si>
  <si>
    <t>BACHOMOBAMPO NÚMERO DOS</t>
  </si>
  <si>
    <t>CAMPO ÁNGELES</t>
  </si>
  <si>
    <t>EL ESPÁRRAGO</t>
  </si>
  <si>
    <t>CAMINO CAÑERO</t>
  </si>
  <si>
    <t>BACOREHUIS</t>
  </si>
  <si>
    <t>CHIHUAHUITA</t>
  </si>
  <si>
    <t>DOLORES HIDALGO</t>
  </si>
  <si>
    <t>EMIGDIO RUIZ</t>
  </si>
  <si>
    <t>SINALOA DE LEYVA (EL VENADILLO)</t>
  </si>
  <si>
    <t>BOLSA DE TOSALIBAMPO UNO</t>
  </si>
  <si>
    <t>VENUSTIANO CARRANZA Y REFORMA</t>
  </si>
  <si>
    <t>CERRO PRIETO</t>
  </si>
  <si>
    <t>BOLSA DE TOSALIBAMPO DOS</t>
  </si>
  <si>
    <t>EL CERRITO [EMPAQUE]</t>
  </si>
  <si>
    <t>SAN RICARDO [EMPAQUE]</t>
  </si>
  <si>
    <t>CAMPO LOS CUATES</t>
  </si>
  <si>
    <t>CAMPO MENDOZA</t>
  </si>
  <si>
    <t>EL HECHO</t>
  </si>
  <si>
    <t>BAROBAMPO</t>
  </si>
  <si>
    <t>GUILLERMO CHÁVEZ TALAMANTES</t>
  </si>
  <si>
    <t>MÁRTIRES DE SINALOA DOS</t>
  </si>
  <si>
    <t>MÁRTIRES DE SINALOA UNO</t>
  </si>
  <si>
    <t>POBLADO NÚMERO CINCO</t>
  </si>
  <si>
    <t>POBLADO NÚMERO SEIS (LOS NATOCHES)</t>
  </si>
  <si>
    <t>GUSTAVO DÍAZ ORDAZ (EL CARRIZO)</t>
  </si>
  <si>
    <t>ALFONSO G. CALDERÓN (POBLADO SIETE)</t>
  </si>
  <si>
    <t>EL DESENGAÑO</t>
  </si>
  <si>
    <t>SUCURSAL DE ASOCIACIÓN DE AGRICULTORES</t>
  </si>
  <si>
    <t>CAMPO RODRÍGUEZ</t>
  </si>
  <si>
    <t>NIÑOS HÉROES DE CHAPULTEPEC (ESTACIÓN FRANCISCO)</t>
  </si>
  <si>
    <t>REVOLUCIÓN MEXICANA</t>
  </si>
  <si>
    <t>RANCHO ANDRÉS SALDAÑA</t>
  </si>
  <si>
    <t>24,017 habitantes</t>
  </si>
  <si>
    <t>COHUIBAMPO</t>
  </si>
  <si>
    <t>HUATABAMPITO</t>
  </si>
  <si>
    <t>LOS SUÁREZ</t>
  </si>
  <si>
    <t>TOSALIBAMPO</t>
  </si>
  <si>
    <t>CACHOANA</t>
  </si>
  <si>
    <t>HERIBERTO VALDEZ ROMERO (EL GUAYABO)</t>
  </si>
  <si>
    <t>LA LOGIA</t>
  </si>
  <si>
    <t>AZARIME</t>
  </si>
  <si>
    <t>TABELOJECA</t>
  </si>
  <si>
    <t>CAMPO GASTÉLUM</t>
  </si>
  <si>
    <t>BUENOS AIRES</t>
  </si>
  <si>
    <t>LAS CRUCECITAS</t>
  </si>
  <si>
    <t>LA ACEITUNA</t>
  </si>
  <si>
    <t>9,217 habitantes</t>
  </si>
  <si>
    <t>EL AGUAJITO</t>
  </si>
  <si>
    <t>LOS ALGODONES</t>
  </si>
  <si>
    <t>SAN ISIDRO</t>
  </si>
  <si>
    <t>LA DESPENSA</t>
  </si>
  <si>
    <t>LAS GRULLAS MARGEN DERECHA</t>
  </si>
  <si>
    <t>LAS GRULLAS MARGEN IZQUIERDA</t>
  </si>
  <si>
    <t>HUACAPORITO</t>
  </si>
  <si>
    <t>HIGUERA DE ZARAGOZA</t>
  </si>
  <si>
    <t>JITZÁMURI</t>
  </si>
  <si>
    <t>LAS LAJITAS</t>
  </si>
  <si>
    <t>EL RANCHITO</t>
  </si>
  <si>
    <t>EL REFUGIO</t>
  </si>
  <si>
    <t>SAN LORENZO VIEJO</t>
  </si>
  <si>
    <t>SAN PABLO</t>
  </si>
  <si>
    <t>EL TULE</t>
  </si>
  <si>
    <t>MATACAHUI (EL CAMPITO)</t>
  </si>
  <si>
    <t>SAN JOSÉDE AHOME</t>
  </si>
  <si>
    <t>EL CARDAL</t>
  </si>
  <si>
    <t>CERRITO EL CINCO</t>
  </si>
  <si>
    <t>SIAGUAZA</t>
  </si>
  <si>
    <t>LA ISLA</t>
  </si>
  <si>
    <t>EL ALHUATE</t>
  </si>
  <si>
    <t>EL PELUCHÍN</t>
  </si>
  <si>
    <t>SAN JUAN</t>
  </si>
  <si>
    <t>LA CAPILLA</t>
  </si>
  <si>
    <t>OHUIME</t>
  </si>
  <si>
    <t>RANCHO MARIANA</t>
  </si>
  <si>
    <t>LA PAPAYERA</t>
  </si>
  <si>
    <t>POBLADO SAN ALBERTO</t>
  </si>
  <si>
    <t>EL SABINO</t>
  </si>
  <si>
    <t>LA CHICURA UNO</t>
  </si>
  <si>
    <t>EL MOLINO</t>
  </si>
  <si>
    <t>SAN ISIDRO VIEJO</t>
  </si>
  <si>
    <t>LA DIEZ</t>
  </si>
  <si>
    <t>CAMPO NUEVO</t>
  </si>
  <si>
    <t>28,388 habitantes</t>
  </si>
  <si>
    <t>LOS MOCHIS</t>
  </si>
  <si>
    <t>BENITO JUÁREZ</t>
  </si>
  <si>
    <t>CERRILLOS (CAMPO 35)</t>
  </si>
  <si>
    <t>COMPUERTAS</t>
  </si>
  <si>
    <t>EL ESTERO (JUAN JOSÉ RÍOS)</t>
  </si>
  <si>
    <t>LA SUCURSAL JIQUILPAN</t>
  </si>
  <si>
    <t>LOUISIANA</t>
  </si>
  <si>
    <t>MOCHIS (EJIDO MOCHIS)</t>
  </si>
  <si>
    <t>NUEVE DE DICIEMBRE</t>
  </si>
  <si>
    <t>OHUIRA</t>
  </si>
  <si>
    <t>PLAN DE AYALA (CAMPO CINCO)</t>
  </si>
  <si>
    <t>PLAN DE SAN LUIS</t>
  </si>
  <si>
    <t>PRIMERO DE MAYO</t>
  </si>
  <si>
    <t>RICARDO FLORES MAGÓN</t>
  </si>
  <si>
    <t>ZONA INDUSTRIAL</t>
  </si>
  <si>
    <t>SAN MIGUELITO</t>
  </si>
  <si>
    <t>EL MILO</t>
  </si>
  <si>
    <t>BACHOCO NÚMERO DOS (MACOCHÍN)</t>
  </si>
  <si>
    <t>EL SIFÓN (AGIAMOVE)</t>
  </si>
  <si>
    <t>LOS BATEQUIS</t>
  </si>
  <si>
    <t>CERRO CABEZÓN (EL CHORRITO)</t>
  </si>
  <si>
    <t>CAMPO LOUISIANA</t>
  </si>
  <si>
    <t>OHUIRA VIEJO (CAMPO EL CHEPE)</t>
  </si>
  <si>
    <t>EL PORTÓN</t>
  </si>
  <si>
    <t>EL PUJIDO</t>
  </si>
  <si>
    <t>CAMPO AGRÍCOLA EL CARACOL</t>
  </si>
  <si>
    <t>SAN JOSÉ</t>
  </si>
  <si>
    <t>SANTA EDUWIGES</t>
  </si>
  <si>
    <t>EL TUBO</t>
  </si>
  <si>
    <t>CAMPO LAS PALMAS</t>
  </si>
  <si>
    <t>EL ESTABLO</t>
  </si>
  <si>
    <t>EL GALLO [EMPAQUE]</t>
  </si>
  <si>
    <t>PUENTE CANOA</t>
  </si>
  <si>
    <t>CAMPO LA ARROCERA</t>
  </si>
  <si>
    <t>GRANJA COBANARO</t>
  </si>
  <si>
    <t>EL UNO</t>
  </si>
  <si>
    <t>CAMPO CARLOS VEGA</t>
  </si>
  <si>
    <t>SAN FELIPE [EMPAQUE]</t>
  </si>
  <si>
    <t>CAMPO WARD</t>
  </si>
  <si>
    <t>ALBERGUE SANTA ROSA</t>
  </si>
  <si>
    <t>LA DOS</t>
  </si>
  <si>
    <t>CAMPO RAMÓN OSUNA COTA</t>
  </si>
  <si>
    <t>LA PROMESA [AVÍCOLA]</t>
  </si>
  <si>
    <t>CAMPO DE SEBASTIÁN FONTES</t>
  </si>
  <si>
    <t>EL CAPRICHO</t>
  </si>
  <si>
    <t>EL CHORIZO</t>
  </si>
  <si>
    <t>CAMPO ALFONSO REYES</t>
  </si>
  <si>
    <t>CAMPO CLEYTON</t>
  </si>
  <si>
    <t>CAMPO DE VÍCTOR JESÚS SOTO GÁMEZ</t>
  </si>
  <si>
    <t>CAMPO DEL GÜERO OLIVAS</t>
  </si>
  <si>
    <t>CAMPO EL NUEVE</t>
  </si>
  <si>
    <t>CAMPO EL TRANQUILO</t>
  </si>
  <si>
    <t>CAMPO MEAKER</t>
  </si>
  <si>
    <t>CAMPO MIGUEL ENG</t>
  </si>
  <si>
    <t>CAMPO ORTEGÓN</t>
  </si>
  <si>
    <t>CAMPO EL GALLO</t>
  </si>
  <si>
    <t>LA CLEYTON</t>
  </si>
  <si>
    <t>SANTA ROSA [CLUB DE TIRO]</t>
  </si>
  <si>
    <t>EL COLUMPIO</t>
  </si>
  <si>
    <t>GRANJA PORECO</t>
  </si>
  <si>
    <t>PUEBLO NUEVO LUIS ECHEVERRÍA</t>
  </si>
  <si>
    <t>RANCHO EL QUELITE</t>
  </si>
  <si>
    <t>EL TRAPICHE</t>
  </si>
  <si>
    <t>EL TRÉBOL</t>
  </si>
  <si>
    <t>CINCO DE MAYO</t>
  </si>
  <si>
    <t>291,325 habitantes</t>
  </si>
  <si>
    <t>AGUA NUEVA</t>
  </si>
  <si>
    <t>EL AÑIL</t>
  </si>
  <si>
    <t>BACAPOROBAMPO</t>
  </si>
  <si>
    <t>FELIPE ÁNGELES</t>
  </si>
  <si>
    <t>FLOR AZUL</t>
  </si>
  <si>
    <t>GABRIEL LEYVA SOLANO (ZAPOTILLO DOS)</t>
  </si>
  <si>
    <t>GOROS NÚMERO DOS</t>
  </si>
  <si>
    <t>GOROS PUEBLO</t>
  </si>
  <si>
    <t>EL PORVENIR</t>
  </si>
  <si>
    <t>EL REMATE</t>
  </si>
  <si>
    <t>SAN LUIS</t>
  </si>
  <si>
    <t>SAN MIGUEL ZAPOTITLÁN</t>
  </si>
  <si>
    <t>VALLEJO (PORVENIR VALLEJO)</t>
  </si>
  <si>
    <t>ZAPOTILLO UNO (ZAPOTILLO VIEJO)</t>
  </si>
  <si>
    <t>LA FORTUNA</t>
  </si>
  <si>
    <t>LAS VARITAS</t>
  </si>
  <si>
    <t>LA VINORAMA</t>
  </si>
  <si>
    <t>CASA BLANCA</t>
  </si>
  <si>
    <t>CUCHILLA VIEJA</t>
  </si>
  <si>
    <t>BAJADA DE SAN MIGUEL</t>
  </si>
  <si>
    <t>BAGOJO DEL RÍO (BOMBAS ÁGUILA)</t>
  </si>
  <si>
    <t>LAS CALAVERAS</t>
  </si>
  <si>
    <t>CAMPO VICTORIA</t>
  </si>
  <si>
    <t>CHOACAHUI</t>
  </si>
  <si>
    <t>GRANJA EL PORVENIR NÚMERO UNO</t>
  </si>
  <si>
    <t>LA HACIENDITA</t>
  </si>
  <si>
    <t>JURICAHUI</t>
  </si>
  <si>
    <t>GORITOS RODRÍGUEZ (GOROS VIEJO)</t>
  </si>
  <si>
    <t>LA TEA</t>
  </si>
  <si>
    <t>CAMAYECA</t>
  </si>
  <si>
    <t>LA FORTUNA (LA PRIMAVERA)</t>
  </si>
  <si>
    <t>89 B. DE I.</t>
  </si>
  <si>
    <t>GRANJA AHOME</t>
  </si>
  <si>
    <t>GRANJA EL FUERTE</t>
  </si>
  <si>
    <t>CAMPO VILLARREAL</t>
  </si>
  <si>
    <t>GRANJA SAN MIGUEL</t>
  </si>
  <si>
    <t>JACKSON</t>
  </si>
  <si>
    <t>NUEVO HOGAR</t>
  </si>
  <si>
    <t>PALOMINO</t>
  </si>
  <si>
    <t>GRANJA ZUAQUE</t>
  </si>
  <si>
    <t>NUEVO SAN MIGUEL</t>
  </si>
  <si>
    <t>EL CHALATE</t>
  </si>
  <si>
    <t>ORO PINTO (GOROS UNO)</t>
  </si>
  <si>
    <t>CERESO NUEVO</t>
  </si>
  <si>
    <t>LA CRIANZA (GRANJA BATERÍAS)</t>
  </si>
  <si>
    <t>COLONIA QUIÑONEZ</t>
  </si>
  <si>
    <t>LA LADRILLERA</t>
  </si>
  <si>
    <t>25,197 habitantes</t>
  </si>
  <si>
    <t>PLAN DE GUADALUPE</t>
  </si>
  <si>
    <t>TOPOLOBAMPO</t>
  </si>
  <si>
    <t>LAS HUERTAS</t>
  </si>
  <si>
    <t>PAREDONES</t>
  </si>
  <si>
    <t>ROSENDO G. CASTRO</t>
  </si>
  <si>
    <t>LÁZARO CÁRDENAS (MUELLECITO)</t>
  </si>
  <si>
    <t>LAS MAÑANITAS</t>
  </si>
  <si>
    <t>CARRIZO GRANDE</t>
  </si>
  <si>
    <t>GUADALUPE ESTRADA (CAMPO ESTRADA)</t>
  </si>
  <si>
    <t>TORTUGAS DOS</t>
  </si>
  <si>
    <t>EL ENCANTO (RANCHO DEL TEMO)</t>
  </si>
  <si>
    <t>EL RASTRO</t>
  </si>
  <si>
    <t>CAMPO RUELAS (CAMPO KARINA)</t>
  </si>
  <si>
    <t>LAS PRESITAS</t>
  </si>
  <si>
    <t>CAMPO EL PRADO</t>
  </si>
  <si>
    <t>CAMPO MURRIETA</t>
  </si>
  <si>
    <t>RANCHO MURRIETA</t>
  </si>
  <si>
    <t>EL MAVIRI (BAVIRI)</t>
  </si>
  <si>
    <t>SINDICATURA DE TOPOLOBAMPO</t>
  </si>
  <si>
    <t>9,551 habitantes</t>
  </si>
  <si>
    <t>INEGI- Censo de Población y Vivienda 2010</t>
  </si>
  <si>
    <t>(*) Superficie calculada en base al plano de Sindicaturas, proporcionado por JAPAMA 2010; mediante el sofware de Arcmap 9.3</t>
  </si>
  <si>
    <t>Nota: La información de las localidades y sindicaturas puede localizarse geográficamente referenciada en el Sistema de Información Geográfica del Instituto Municipal de Planeación del Municipio de Ahome</t>
  </si>
  <si>
    <t>No. DE LOCALIDADES</t>
  </si>
  <si>
    <t xml:space="preserve">No. DE COMISARÍAS </t>
  </si>
  <si>
    <t>SUPERFICIE (KM2)*</t>
  </si>
  <si>
    <t>COMISARÍAS/POBLACIÓN</t>
  </si>
  <si>
    <t xml:space="preserve"> SINDICATURAS Y COMISARÍAS DEL MUNICIPIO DE AHOME</t>
  </si>
  <si>
    <t>IR AL SITIO OFICIAL</t>
  </si>
  <si>
    <t xml:space="preserve">IR AL VISOR Y DESCARGAS. </t>
  </si>
  <si>
    <t>Nombre de localidad</t>
  </si>
  <si>
    <t>Pob.</t>
  </si>
  <si>
    <t>CENTRAL DE LOS MOCHIS</t>
  </si>
  <si>
    <t>HERIBERTO VALDÉS ROMERO (EL GUAYABO)</t>
  </si>
  <si>
    <t xml:space="preserve"> SINDICATURAS Y LOCALIDADES DEL MUNICIPIO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</si>
</sst>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i/>
      <sz val="11"/>
      <color theme="1"/>
      <name val="Century Gothic"/>
      <family val="2"/>
    </font>
    <font>
      <sz val="11"/>
      <name val="Century Gothic"/>
      <family val="2"/>
    </font>
    <font>
      <i/>
      <sz val="11"/>
      <name val="Century Gothic"/>
      <family val="2"/>
    </font>
    <font>
      <i/>
      <sz val="10"/>
      <color theme="1"/>
      <name val="Century Gothic"/>
      <family val="2"/>
    </font>
    <font>
      <i/>
      <sz val="10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2"/>
      <color theme="0"/>
      <name val="Century Gothic"/>
      <family val="2"/>
    </font>
    <font>
      <sz val="16"/>
      <color theme="0"/>
      <name val="Century Gothic"/>
      <family val="2"/>
    </font>
    <font>
      <b/>
      <sz val="14"/>
      <color theme="1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1" applyFont="1"/>
    <xf numFmtId="0" fontId="8" fillId="0" borderId="0" xfId="0" applyFont="1"/>
    <xf numFmtId="0" fontId="8" fillId="0" borderId="0" xfId="0" applyFont="1" applyAlignment="1">
      <alignment wrapText="1"/>
    </xf>
    <xf numFmtId="0" fontId="10" fillId="0" borderId="0" xfId="1" applyFont="1"/>
    <xf numFmtId="0" fontId="11" fillId="0" borderId="0" xfId="0" applyFont="1"/>
    <xf numFmtId="0" fontId="5" fillId="2" borderId="1" xfId="0" applyFont="1" applyFill="1" applyBorder="1" applyAlignment="1"/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quotePrefix="1" applyFont="1" applyFill="1" applyBorder="1" applyAlignment="1"/>
    <xf numFmtId="3" fontId="5" fillId="3" borderId="1" xfId="0" applyNumberFormat="1" applyFont="1" applyFill="1" applyBorder="1" applyAlignment="1"/>
    <xf numFmtId="3" fontId="12" fillId="4" borderId="1" xfId="0" applyNumberFormat="1" applyFont="1" applyFill="1" applyBorder="1" applyAlignment="1"/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5" fillId="15" borderId="3" xfId="0" applyFont="1" applyFill="1" applyBorder="1" applyAlignment="1"/>
    <xf numFmtId="0" fontId="5" fillId="15" borderId="3" xfId="0" applyFont="1" applyFill="1" applyBorder="1" applyAlignment="1">
      <alignment wrapText="1"/>
    </xf>
    <xf numFmtId="0" fontId="5" fillId="15" borderId="1" xfId="0" applyFont="1" applyFill="1" applyBorder="1" applyAlignment="1"/>
    <xf numFmtId="0" fontId="5" fillId="15" borderId="1" xfId="0" applyFont="1" applyFill="1" applyBorder="1" applyAlignment="1">
      <alignment wrapText="1"/>
    </xf>
    <xf numFmtId="0" fontId="4" fillId="15" borderId="1" xfId="0" applyFont="1" applyFill="1" applyBorder="1"/>
    <xf numFmtId="3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5" fillId="17" borderId="1" xfId="0" applyFont="1" applyFill="1" applyBorder="1" applyAlignment="1"/>
    <xf numFmtId="0" fontId="5" fillId="17" borderId="1" xfId="0" applyFont="1" applyFill="1" applyBorder="1" applyAlignment="1">
      <alignment wrapText="1"/>
    </xf>
    <xf numFmtId="0" fontId="4" fillId="17" borderId="1" xfId="0" applyFont="1" applyFill="1" applyBorder="1" applyAlignment="1"/>
    <xf numFmtId="0" fontId="5" fillId="18" borderId="1" xfId="0" applyFont="1" applyFill="1" applyBorder="1" applyAlignment="1"/>
    <xf numFmtId="3" fontId="4" fillId="18" borderId="1" xfId="0" applyNumberFormat="1" applyFont="1" applyFill="1" applyBorder="1" applyAlignment="1"/>
    <xf numFmtId="0" fontId="5" fillId="19" borderId="1" xfId="0" applyFont="1" applyFill="1" applyBorder="1" applyAlignment="1"/>
    <xf numFmtId="0" fontId="5" fillId="19" borderId="1" xfId="0" applyFont="1" applyFill="1" applyBorder="1" applyAlignment="1">
      <alignment wrapText="1"/>
    </xf>
    <xf numFmtId="0" fontId="4" fillId="19" borderId="1" xfId="0" applyFont="1" applyFill="1" applyBorder="1" applyAlignment="1"/>
    <xf numFmtId="3" fontId="4" fillId="2" borderId="1" xfId="0" applyNumberFormat="1" applyFont="1" applyFill="1" applyBorder="1" applyAlignment="1"/>
    <xf numFmtId="0" fontId="5" fillId="20" borderId="1" xfId="0" applyFont="1" applyFill="1" applyBorder="1" applyAlignment="1"/>
    <xf numFmtId="0" fontId="5" fillId="20" borderId="1" xfId="0" applyFont="1" applyFill="1" applyBorder="1" applyAlignment="1">
      <alignment wrapText="1"/>
    </xf>
    <xf numFmtId="0" fontId="3" fillId="0" borderId="0" xfId="0" applyFont="1" applyBorder="1"/>
    <xf numFmtId="0" fontId="14" fillId="0" borderId="0" xfId="0" applyFont="1" applyBorder="1" applyAlignment="1">
      <alignment vertical="center" wrapText="1"/>
    </xf>
    <xf numFmtId="0" fontId="0" fillId="0" borderId="0" xfId="0" applyBorder="1"/>
    <xf numFmtId="0" fontId="5" fillId="20" borderId="2" xfId="0" applyFont="1" applyFill="1" applyBorder="1" applyAlignment="1"/>
    <xf numFmtId="0" fontId="5" fillId="0" borderId="2" xfId="0" applyFont="1" applyFill="1" applyBorder="1" applyAlignment="1"/>
    <xf numFmtId="0" fontId="5" fillId="20" borderId="2" xfId="0" applyFont="1" applyFill="1" applyBorder="1" applyAlignment="1">
      <alignment wrapText="1"/>
    </xf>
    <xf numFmtId="0" fontId="4" fillId="20" borderId="2" xfId="0" applyFont="1" applyFill="1" applyBorder="1" applyAlignment="1"/>
    <xf numFmtId="3" fontId="4" fillId="0" borderId="2" xfId="0" applyNumberFormat="1" applyFont="1" applyFill="1" applyBorder="1" applyAlignment="1"/>
    <xf numFmtId="0" fontId="3" fillId="0" borderId="0" xfId="0" applyFont="1" applyBorder="1" applyAlignment="1">
      <alignment wrapText="1"/>
    </xf>
    <xf numFmtId="0" fontId="15" fillId="6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3" fillId="0" borderId="0" xfId="0" applyNumberFormat="1" applyFont="1" applyBorder="1"/>
    <xf numFmtId="3" fontId="2" fillId="0" borderId="0" xfId="0" applyNumberFormat="1" applyFont="1" applyFill="1" applyBorder="1"/>
    <xf numFmtId="0" fontId="13" fillId="9" borderId="0" xfId="0" applyFont="1" applyFill="1" applyBorder="1" applyAlignment="1">
      <alignment horizontal="center"/>
    </xf>
    <xf numFmtId="1" fontId="3" fillId="0" borderId="12" xfId="0" applyNumberFormat="1" applyFont="1" applyBorder="1"/>
    <xf numFmtId="3" fontId="2" fillId="0" borderId="12" xfId="0" applyNumberFormat="1" applyFont="1" applyFill="1" applyBorder="1"/>
    <xf numFmtId="0" fontId="3" fillId="0" borderId="12" xfId="0" applyFont="1" applyBorder="1"/>
    <xf numFmtId="1" fontId="3" fillId="20" borderId="12" xfId="0" applyNumberFormat="1" applyFont="1" applyFill="1" applyBorder="1"/>
    <xf numFmtId="1" fontId="3" fillId="3" borderId="12" xfId="0" applyNumberFormat="1" applyFont="1" applyFill="1" applyBorder="1"/>
    <xf numFmtId="1" fontId="3" fillId="0" borderId="12" xfId="0" applyNumberFormat="1" applyFont="1" applyFill="1" applyBorder="1"/>
    <xf numFmtId="1" fontId="3" fillId="0" borderId="0" xfId="0" applyNumberFormat="1" applyFont="1" applyFill="1" applyBorder="1"/>
    <xf numFmtId="0" fontId="3" fillId="20" borderId="12" xfId="0" applyFont="1" applyFill="1" applyBorder="1"/>
    <xf numFmtId="1" fontId="3" fillId="18" borderId="12" xfId="0" applyNumberFormat="1" applyFont="1" applyFill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1" fontId="3" fillId="0" borderId="12" xfId="0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0" fontId="2" fillId="0" borderId="12" xfId="0" applyFont="1" applyFill="1" applyBorder="1"/>
    <xf numFmtId="1" fontId="3" fillId="19" borderId="12" xfId="0" applyNumberFormat="1" applyFont="1" applyFill="1" applyBorder="1"/>
    <xf numFmtId="3" fontId="2" fillId="19" borderId="12" xfId="0" applyNumberFormat="1" applyFont="1" applyFill="1" applyBorder="1"/>
    <xf numFmtId="1" fontId="3" fillId="15" borderId="12" xfId="0" applyNumberFormat="1" applyFont="1" applyFill="1" applyBorder="1"/>
    <xf numFmtId="1" fontId="3" fillId="5" borderId="12" xfId="0" applyNumberFormat="1" applyFont="1" applyFill="1" applyBorder="1"/>
    <xf numFmtId="1" fontId="3" fillId="17" borderId="12" xfId="0" applyNumberFormat="1" applyFont="1" applyFill="1" applyBorder="1"/>
    <xf numFmtId="3" fontId="2" fillId="0" borderId="12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/>
    </xf>
    <xf numFmtId="1" fontId="3" fillId="2" borderId="12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 vertical="top"/>
    </xf>
    <xf numFmtId="0" fontId="16" fillId="8" borderId="0" xfId="0" applyFont="1" applyFill="1" applyAlignment="1">
      <alignment horizontal="center" vertical="center"/>
    </xf>
    <xf numFmtId="0" fontId="15" fillId="21" borderId="0" xfId="0" applyFont="1" applyFill="1" applyAlignment="1">
      <alignment horizontal="center" vertical="center"/>
    </xf>
    <xf numFmtId="0" fontId="15" fillId="7" borderId="0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2" fontId="3" fillId="8" borderId="5" xfId="0" applyNumberFormat="1" applyFont="1" applyFill="1" applyBorder="1" applyAlignment="1">
      <alignment horizontal="center" vertical="center" wrapText="1"/>
    </xf>
    <xf numFmtId="2" fontId="3" fillId="8" borderId="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3" fillId="11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2" fontId="3" fillId="9" borderId="6" xfId="0" applyNumberFormat="1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2" fontId="3" fillId="16" borderId="6" xfId="0" applyNumberFormat="1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2" fontId="3" fillId="12" borderId="6" xfId="0" applyNumberFormat="1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2" fontId="3" fillId="14" borderId="6" xfId="0" applyNumberFormat="1" applyFont="1" applyFill="1" applyBorder="1" applyAlignment="1">
      <alignment horizontal="center" vertical="center" wrapText="1"/>
    </xf>
    <xf numFmtId="2" fontId="3" fillId="14" borderId="7" xfId="0" applyNumberFormat="1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2" fontId="3" fillId="10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wrapText="1"/>
    </xf>
    <xf numFmtId="0" fontId="3" fillId="14" borderId="1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14" borderId="2" xfId="0" applyFont="1" applyFill="1" applyBorder="1" applyAlignment="1">
      <alignment wrapText="1"/>
    </xf>
    <xf numFmtId="1" fontId="3" fillId="0" borderId="12" xfId="0" applyNumberFormat="1" applyFont="1" applyBorder="1" applyAlignment="1">
      <alignment horizontal="left"/>
    </xf>
    <xf numFmtId="1" fontId="3" fillId="17" borderId="12" xfId="0" applyNumberFormat="1" applyFont="1" applyFill="1" applyBorder="1" applyAlignment="1">
      <alignment horizontal="left"/>
    </xf>
    <xf numFmtId="0" fontId="13" fillId="10" borderId="12" xfId="0" applyFont="1" applyFill="1" applyBorder="1" applyAlignment="1">
      <alignment horizontal="center"/>
    </xf>
    <xf numFmtId="1" fontId="3" fillId="2" borderId="12" xfId="0" applyNumberFormat="1" applyFont="1" applyFill="1" applyBorder="1" applyAlignment="1">
      <alignment horizontal="left"/>
    </xf>
    <xf numFmtId="1" fontId="3" fillId="15" borderId="12" xfId="0" applyNumberFormat="1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/>
    </xf>
    <xf numFmtId="0" fontId="17" fillId="8" borderId="12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left"/>
    </xf>
    <xf numFmtId="1" fontId="3" fillId="19" borderId="12" xfId="0" applyNumberFormat="1" applyFont="1" applyFill="1" applyBorder="1" applyAlignment="1">
      <alignment horizontal="left"/>
    </xf>
    <xf numFmtId="0" fontId="2" fillId="19" borderId="13" xfId="0" applyFont="1" applyFill="1" applyBorder="1" applyAlignment="1">
      <alignment horizontal="right" vertical="center"/>
    </xf>
    <xf numFmtId="0" fontId="2" fillId="19" borderId="14" xfId="0" applyFont="1" applyFill="1" applyBorder="1" applyAlignment="1">
      <alignment horizontal="right" vertical="center"/>
    </xf>
    <xf numFmtId="0" fontId="2" fillId="19" borderId="15" xfId="0" applyFont="1" applyFill="1" applyBorder="1" applyAlignment="1">
      <alignment horizontal="right" vertical="center"/>
    </xf>
    <xf numFmtId="1" fontId="3" fillId="5" borderId="12" xfId="0" applyNumberFormat="1" applyFont="1" applyFill="1" applyBorder="1" applyAlignment="1">
      <alignment horizontal="left"/>
    </xf>
    <xf numFmtId="1" fontId="3" fillId="20" borderId="12" xfId="0" applyNumberFormat="1" applyFont="1" applyFill="1" applyBorder="1" applyAlignment="1">
      <alignment horizontal="left"/>
    </xf>
    <xf numFmtId="1" fontId="3" fillId="18" borderId="12" xfId="0" applyNumberFormat="1" applyFont="1" applyFill="1" applyBorder="1" applyAlignment="1">
      <alignment horizontal="left"/>
    </xf>
    <xf numFmtId="1" fontId="3" fillId="3" borderId="1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right" vertical="center"/>
    </xf>
    <xf numFmtId="0" fontId="13" fillId="14" borderId="12" xfId="0" applyFont="1" applyFill="1" applyBorder="1" applyAlignment="1">
      <alignment horizontal="center"/>
    </xf>
    <xf numFmtId="0" fontId="17" fillId="12" borderId="12" xfId="0" applyFont="1" applyFill="1" applyBorder="1" applyAlignment="1">
      <alignment horizontal="center"/>
    </xf>
    <xf numFmtId="0" fontId="17" fillId="16" borderId="12" xfId="0" applyFont="1" applyFill="1" applyBorder="1" applyAlignment="1">
      <alignment horizontal="center"/>
    </xf>
    <xf numFmtId="0" fontId="13" fillId="16" borderId="1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12" xfId="0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0" fontId="13" fillId="9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66FF"/>
      <color rgb="FFFFD9FF"/>
      <color rgb="FFFF6699"/>
      <color rgb="FFCCFFCC"/>
      <color rgb="FFFFFFCC"/>
      <color rgb="FFFF6600"/>
      <color rgb="FFCCFFFF"/>
      <color rgb="FF3399FF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implanahome.gob.mx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implanahome.gob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2</xdr:row>
      <xdr:rowOff>45536</xdr:rowOff>
    </xdr:from>
    <xdr:to>
      <xdr:col>3</xdr:col>
      <xdr:colOff>628649</xdr:colOff>
      <xdr:row>6</xdr:row>
      <xdr:rowOff>226483</xdr:rowOff>
    </xdr:to>
    <xdr:pic>
      <xdr:nvPicPr>
        <xdr:cNvPr id="2" name="2 Imagen" descr="\\SERVER\arq. antonio rojas\logos\LOGO TRANSP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599" y="483686"/>
          <a:ext cx="1819275" cy="1200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20108</xdr:colOff>
      <xdr:row>3</xdr:row>
      <xdr:rowOff>190500</xdr:rowOff>
    </xdr:from>
    <xdr:to>
      <xdr:col>16</xdr:col>
      <xdr:colOff>721751</xdr:colOff>
      <xdr:row>7</xdr:row>
      <xdr:rowOff>209596</xdr:rowOff>
    </xdr:to>
    <xdr:pic>
      <xdr:nvPicPr>
        <xdr:cNvPr id="3" name="3 Imagen" descr="LOGO SIG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6577" t="28550" r="18977" b="29676"/>
        <a:stretch>
          <a:fillRect/>
        </a:stretch>
      </xdr:blipFill>
      <xdr:spPr>
        <a:xfrm>
          <a:off x="13231283" y="819150"/>
          <a:ext cx="2225643" cy="11144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2</xdr:row>
      <xdr:rowOff>45536</xdr:rowOff>
    </xdr:from>
    <xdr:to>
      <xdr:col>3</xdr:col>
      <xdr:colOff>628649</xdr:colOff>
      <xdr:row>6</xdr:row>
      <xdr:rowOff>159808</xdr:rowOff>
    </xdr:to>
    <xdr:pic>
      <xdr:nvPicPr>
        <xdr:cNvPr id="3" name="2 Imagen" descr="\\SERVER\arq. antonio rojas\logos\LOGO TRANSP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599" y="483686"/>
          <a:ext cx="1819275" cy="1200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458258</xdr:colOff>
      <xdr:row>2</xdr:row>
      <xdr:rowOff>133350</xdr:rowOff>
    </xdr:from>
    <xdr:to>
      <xdr:col>13</xdr:col>
      <xdr:colOff>397901</xdr:colOff>
      <xdr:row>6</xdr:row>
      <xdr:rowOff>161971</xdr:rowOff>
    </xdr:to>
    <xdr:pic>
      <xdr:nvPicPr>
        <xdr:cNvPr id="4" name="3 Imagen" descr="LOGO SIG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6577" t="28550" r="18977" b="29676"/>
        <a:stretch>
          <a:fillRect/>
        </a:stretch>
      </xdr:blipFill>
      <xdr:spPr>
        <a:xfrm>
          <a:off x="10345208" y="571500"/>
          <a:ext cx="2225643" cy="1114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-local.gob.mx,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-local.gob.mx,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8"/>
  <sheetViews>
    <sheetView tabSelected="1" workbookViewId="0">
      <selection activeCell="F2" sqref="F2"/>
    </sheetView>
  </sheetViews>
  <sheetFormatPr baseColWidth="10" defaultRowHeight="15" x14ac:dyDescent="0.25"/>
  <cols>
    <col min="1" max="1" width="1" customWidth="1"/>
    <col min="2" max="2" width="6.28515625" customWidth="1"/>
    <col min="3" max="3" width="19.7109375" customWidth="1"/>
    <col min="4" max="4" width="16.7109375" customWidth="1"/>
    <col min="5" max="5" width="25.85546875" customWidth="1"/>
    <col min="6" max="6" width="11.42578125" customWidth="1"/>
    <col min="7" max="7" width="21.42578125" style="1" customWidth="1"/>
    <col min="8" max="8" width="10.7109375" customWidth="1"/>
    <col min="9" max="9" width="21.42578125" customWidth="1"/>
    <col min="10" max="10" width="12" customWidth="1"/>
    <col min="11" max="11" width="18.28515625" customWidth="1"/>
    <col min="12" max="12" width="16" customWidth="1"/>
    <col min="13" max="13" width="14.28515625" customWidth="1"/>
    <col min="14" max="14" width="3" customWidth="1"/>
  </cols>
  <sheetData>
    <row r="2" spans="1:20" ht="19.5" x14ac:dyDescent="0.25">
      <c r="B2" s="83" t="s">
        <v>394</v>
      </c>
      <c r="C2" s="83"/>
      <c r="D2" s="83"/>
      <c r="O2" s="84" t="s">
        <v>395</v>
      </c>
      <c r="P2" s="84"/>
      <c r="Q2" s="84"/>
    </row>
    <row r="4" spans="1:20" ht="33.75" customHeight="1" x14ac:dyDescent="0.25">
      <c r="E4" s="93" t="s">
        <v>393</v>
      </c>
      <c r="F4" s="93"/>
      <c r="G4" s="93"/>
      <c r="H4" s="93"/>
      <c r="I4" s="93"/>
      <c r="J4" s="93"/>
      <c r="K4" s="93"/>
      <c r="L4" s="93"/>
    </row>
    <row r="5" spans="1:20" ht="16.5" customHeight="1" x14ac:dyDescent="0.25">
      <c r="C5" s="44"/>
      <c r="D5" s="44"/>
      <c r="E5" s="44"/>
      <c r="G5" s="44"/>
      <c r="H5" s="44"/>
      <c r="I5" s="44"/>
      <c r="J5" s="44"/>
      <c r="K5" s="44"/>
      <c r="L5" s="45"/>
      <c r="M5" s="45"/>
    </row>
    <row r="6" spans="1:20" ht="1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5"/>
      <c r="M6" s="45"/>
    </row>
    <row r="7" spans="1:20" ht="21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  <c r="M7" s="45"/>
    </row>
    <row r="8" spans="1:20" ht="48.75" customHeight="1" x14ac:dyDescent="0.25">
      <c r="B8" s="52" t="s">
        <v>1</v>
      </c>
      <c r="C8" s="53" t="s">
        <v>0</v>
      </c>
      <c r="D8" s="52" t="s">
        <v>390</v>
      </c>
      <c r="E8" s="85" t="s">
        <v>392</v>
      </c>
      <c r="F8" s="85"/>
      <c r="G8" s="85"/>
      <c r="H8" s="85"/>
      <c r="I8" s="85"/>
      <c r="J8" s="85"/>
      <c r="K8" s="52" t="s">
        <v>389</v>
      </c>
      <c r="L8" s="53" t="s">
        <v>140</v>
      </c>
      <c r="M8" s="52" t="s">
        <v>391</v>
      </c>
    </row>
    <row r="9" spans="1:20" ht="15" customHeight="1" x14ac:dyDescent="0.3">
      <c r="A9" s="45"/>
      <c r="B9" s="86">
        <v>1</v>
      </c>
      <c r="C9" s="88" t="s">
        <v>2</v>
      </c>
      <c r="D9" s="88">
        <v>25</v>
      </c>
      <c r="E9" s="24" t="s">
        <v>3</v>
      </c>
      <c r="F9" s="19" t="s">
        <v>125</v>
      </c>
      <c r="G9" s="25" t="s">
        <v>10</v>
      </c>
      <c r="H9" s="19" t="s">
        <v>132</v>
      </c>
      <c r="I9" s="24" t="s">
        <v>91</v>
      </c>
      <c r="J9" s="19">
        <v>2677</v>
      </c>
      <c r="K9" s="89">
        <v>66</v>
      </c>
      <c r="L9" s="89" t="s">
        <v>317</v>
      </c>
      <c r="M9" s="91">
        <v>539.58629900000005</v>
      </c>
      <c r="N9" s="45"/>
      <c r="O9" s="95" t="s">
        <v>388</v>
      </c>
      <c r="P9" s="95"/>
      <c r="Q9" s="95"/>
      <c r="R9" s="54"/>
      <c r="S9" s="54"/>
      <c r="T9" s="54"/>
    </row>
    <row r="10" spans="1:20" ht="16.5" customHeight="1" x14ac:dyDescent="0.3">
      <c r="A10" s="45"/>
      <c r="B10" s="86"/>
      <c r="C10" s="88"/>
      <c r="D10" s="88"/>
      <c r="E10" s="26" t="s">
        <v>96</v>
      </c>
      <c r="F10" s="21" t="s">
        <v>126</v>
      </c>
      <c r="G10" s="27" t="s">
        <v>11</v>
      </c>
      <c r="H10" s="21">
        <v>2066</v>
      </c>
      <c r="I10" s="26" t="s">
        <v>133</v>
      </c>
      <c r="J10" s="21">
        <v>1709</v>
      </c>
      <c r="K10" s="90"/>
      <c r="L10" s="90"/>
      <c r="M10" s="92"/>
      <c r="N10" s="45"/>
      <c r="O10" s="95"/>
      <c r="P10" s="95"/>
      <c r="Q10" s="95"/>
      <c r="R10" s="54"/>
      <c r="S10" s="54"/>
      <c r="T10" s="54"/>
    </row>
    <row r="11" spans="1:20" ht="15.75" customHeight="1" x14ac:dyDescent="0.3">
      <c r="A11" s="45"/>
      <c r="B11" s="86"/>
      <c r="C11" s="88"/>
      <c r="D11" s="88"/>
      <c r="E11" s="26" t="s">
        <v>4</v>
      </c>
      <c r="F11" s="21" t="s">
        <v>127</v>
      </c>
      <c r="G11" s="27" t="s">
        <v>94</v>
      </c>
      <c r="H11" s="21">
        <v>1087</v>
      </c>
      <c r="I11" s="26" t="s">
        <v>97</v>
      </c>
      <c r="J11" s="21">
        <v>648</v>
      </c>
      <c r="K11" s="90"/>
      <c r="L11" s="90"/>
      <c r="M11" s="92"/>
      <c r="N11" s="45"/>
      <c r="O11" s="95"/>
      <c r="P11" s="95"/>
      <c r="Q11" s="95"/>
      <c r="R11" s="54"/>
      <c r="S11" s="54"/>
      <c r="T11" s="54"/>
    </row>
    <row r="12" spans="1:20" ht="27" x14ac:dyDescent="0.3">
      <c r="A12" s="45"/>
      <c r="B12" s="86"/>
      <c r="C12" s="88"/>
      <c r="D12" s="88"/>
      <c r="E12" s="26" t="s">
        <v>5</v>
      </c>
      <c r="F12" s="23" t="s">
        <v>138</v>
      </c>
      <c r="G12" s="27" t="s">
        <v>12</v>
      </c>
      <c r="H12" s="21">
        <v>3710</v>
      </c>
      <c r="I12" s="26" t="s">
        <v>19</v>
      </c>
      <c r="J12" s="21">
        <v>4385</v>
      </c>
      <c r="K12" s="90"/>
      <c r="L12" s="90"/>
      <c r="M12" s="92"/>
      <c r="N12" s="45"/>
      <c r="O12" s="95"/>
      <c r="P12" s="95"/>
      <c r="Q12" s="95"/>
      <c r="R12" s="54"/>
      <c r="S12" s="54"/>
      <c r="T12" s="54"/>
    </row>
    <row r="13" spans="1:20" ht="27" x14ac:dyDescent="0.3">
      <c r="A13" s="45"/>
      <c r="B13" s="86"/>
      <c r="C13" s="88"/>
      <c r="D13" s="88"/>
      <c r="E13" s="26" t="s">
        <v>6</v>
      </c>
      <c r="F13" s="23" t="s">
        <v>138</v>
      </c>
      <c r="G13" s="27" t="s">
        <v>13</v>
      </c>
      <c r="H13" s="21">
        <v>1993</v>
      </c>
      <c r="I13" s="26" t="s">
        <v>17</v>
      </c>
      <c r="J13" s="21">
        <v>2185</v>
      </c>
      <c r="K13" s="90"/>
      <c r="L13" s="90"/>
      <c r="M13" s="92"/>
      <c r="N13" s="45"/>
      <c r="O13" s="95"/>
      <c r="P13" s="95"/>
      <c r="Q13" s="95"/>
    </row>
    <row r="14" spans="1:20" ht="27" x14ac:dyDescent="0.3">
      <c r="A14" s="45"/>
      <c r="B14" s="86"/>
      <c r="C14" s="88"/>
      <c r="D14" s="88"/>
      <c r="E14" s="26" t="s">
        <v>7</v>
      </c>
      <c r="F14" s="21" t="s">
        <v>128</v>
      </c>
      <c r="G14" s="27" t="s">
        <v>16</v>
      </c>
      <c r="H14" s="21">
        <v>402</v>
      </c>
      <c r="I14" s="26" t="s">
        <v>18</v>
      </c>
      <c r="J14" s="23" t="s">
        <v>138</v>
      </c>
      <c r="K14" s="90"/>
      <c r="L14" s="90"/>
      <c r="M14" s="92"/>
      <c r="N14" s="45"/>
      <c r="O14" s="95"/>
      <c r="P14" s="95"/>
      <c r="Q14" s="95"/>
    </row>
    <row r="15" spans="1:20" ht="13.5" customHeight="1" x14ac:dyDescent="0.3">
      <c r="A15" s="45"/>
      <c r="B15" s="86"/>
      <c r="C15" s="88"/>
      <c r="D15" s="88"/>
      <c r="E15" s="26" t="s">
        <v>8</v>
      </c>
      <c r="F15" s="21" t="s">
        <v>129</v>
      </c>
      <c r="G15" s="27" t="s">
        <v>95</v>
      </c>
      <c r="H15" s="21">
        <v>1365</v>
      </c>
      <c r="I15" s="26" t="s">
        <v>92</v>
      </c>
      <c r="J15" s="21">
        <v>78</v>
      </c>
      <c r="K15" s="90"/>
      <c r="L15" s="90"/>
      <c r="M15" s="92"/>
      <c r="N15" s="45"/>
      <c r="O15" s="95"/>
      <c r="P15" s="95"/>
      <c r="Q15" s="95"/>
    </row>
    <row r="16" spans="1:20" ht="12" customHeight="1" x14ac:dyDescent="0.3">
      <c r="A16" s="45"/>
      <c r="B16" s="86"/>
      <c r="C16" s="88"/>
      <c r="D16" s="88"/>
      <c r="E16" s="26" t="s">
        <v>9</v>
      </c>
      <c r="F16" s="21" t="s">
        <v>130</v>
      </c>
      <c r="G16" s="27" t="s">
        <v>14</v>
      </c>
      <c r="H16" s="21">
        <v>855</v>
      </c>
      <c r="I16" s="26"/>
      <c r="J16" s="20"/>
      <c r="K16" s="90"/>
      <c r="L16" s="90"/>
      <c r="M16" s="92"/>
      <c r="N16" s="45"/>
      <c r="O16" s="95"/>
      <c r="P16" s="95"/>
      <c r="Q16" s="95"/>
    </row>
    <row r="17" spans="1:14" ht="16.5" x14ac:dyDescent="0.3">
      <c r="A17" s="45"/>
      <c r="B17" s="87"/>
      <c r="C17" s="89"/>
      <c r="D17" s="89"/>
      <c r="E17" s="26" t="s">
        <v>93</v>
      </c>
      <c r="F17" s="21" t="s">
        <v>131</v>
      </c>
      <c r="G17" s="27" t="s">
        <v>15</v>
      </c>
      <c r="H17" s="21">
        <v>711</v>
      </c>
      <c r="I17" s="28" t="s">
        <v>134</v>
      </c>
      <c r="J17" s="29">
        <f>SUM(F9:F11,F14:F17,H9:H17,J9:J13,J15)</f>
        <v>23871</v>
      </c>
      <c r="K17" s="90"/>
      <c r="L17" s="90"/>
      <c r="M17" s="92"/>
      <c r="N17" s="45"/>
    </row>
    <row r="18" spans="1:14" ht="15" customHeight="1" x14ac:dyDescent="0.3">
      <c r="A18" s="45"/>
      <c r="B18" s="96">
        <v>2</v>
      </c>
      <c r="C18" s="97" t="s">
        <v>20</v>
      </c>
      <c r="D18" s="97">
        <v>19</v>
      </c>
      <c r="E18" s="20" t="s">
        <v>21</v>
      </c>
      <c r="F18" s="14">
        <v>11331</v>
      </c>
      <c r="G18" s="22" t="s">
        <v>25</v>
      </c>
      <c r="H18" s="14">
        <v>2115</v>
      </c>
      <c r="I18" s="20" t="s">
        <v>43</v>
      </c>
      <c r="J18" s="15" t="s">
        <v>135</v>
      </c>
      <c r="K18" s="97">
        <v>33</v>
      </c>
      <c r="L18" s="97" t="s">
        <v>141</v>
      </c>
      <c r="M18" s="98">
        <v>800.95764399999996</v>
      </c>
      <c r="N18" s="45"/>
    </row>
    <row r="19" spans="1:14" ht="15" customHeight="1" x14ac:dyDescent="0.3">
      <c r="A19" s="45"/>
      <c r="B19" s="96"/>
      <c r="C19" s="97"/>
      <c r="D19" s="97"/>
      <c r="E19" s="20" t="s">
        <v>22</v>
      </c>
      <c r="F19" s="14">
        <v>2889</v>
      </c>
      <c r="G19" s="22" t="s">
        <v>26</v>
      </c>
      <c r="H19" s="14">
        <v>1656</v>
      </c>
      <c r="I19" s="20" t="s">
        <v>30</v>
      </c>
      <c r="J19" s="14">
        <v>554</v>
      </c>
      <c r="K19" s="97"/>
      <c r="L19" s="97"/>
      <c r="M19" s="98"/>
      <c r="N19" s="45"/>
    </row>
    <row r="20" spans="1:14" ht="15" customHeight="1" x14ac:dyDescent="0.3">
      <c r="A20" s="45"/>
      <c r="B20" s="96"/>
      <c r="C20" s="97"/>
      <c r="D20" s="97"/>
      <c r="E20" s="20" t="s">
        <v>101</v>
      </c>
      <c r="F20" s="14">
        <v>9</v>
      </c>
      <c r="G20" s="22" t="s">
        <v>27</v>
      </c>
      <c r="H20" s="14">
        <v>190</v>
      </c>
      <c r="I20" s="20" t="s">
        <v>31</v>
      </c>
      <c r="J20" s="14">
        <v>515</v>
      </c>
      <c r="K20" s="97"/>
      <c r="L20" s="97"/>
      <c r="M20" s="98"/>
      <c r="N20" s="45"/>
    </row>
    <row r="21" spans="1:14" ht="15" customHeight="1" x14ac:dyDescent="0.3">
      <c r="A21" s="45"/>
      <c r="B21" s="96"/>
      <c r="C21" s="97"/>
      <c r="D21" s="97"/>
      <c r="E21" s="20" t="s">
        <v>23</v>
      </c>
      <c r="F21" s="16">
        <v>2628</v>
      </c>
      <c r="G21" s="22" t="s">
        <v>28</v>
      </c>
      <c r="H21" s="14">
        <v>2</v>
      </c>
      <c r="I21" s="20" t="s">
        <v>32</v>
      </c>
      <c r="J21" s="14">
        <v>294</v>
      </c>
      <c r="K21" s="97"/>
      <c r="L21" s="97"/>
      <c r="M21" s="98"/>
      <c r="N21" s="45"/>
    </row>
    <row r="22" spans="1:14" ht="15" customHeight="1" x14ac:dyDescent="0.3">
      <c r="A22" s="45"/>
      <c r="B22" s="96"/>
      <c r="C22" s="97"/>
      <c r="D22" s="97"/>
      <c r="E22" s="20" t="s">
        <v>98</v>
      </c>
      <c r="F22" s="14">
        <v>98</v>
      </c>
      <c r="G22" s="22" t="s">
        <v>99</v>
      </c>
      <c r="H22" s="15" t="s">
        <v>135</v>
      </c>
      <c r="I22" s="20" t="s">
        <v>29</v>
      </c>
      <c r="J22" s="15" t="s">
        <v>135</v>
      </c>
      <c r="K22" s="97"/>
      <c r="L22" s="97"/>
      <c r="M22" s="98"/>
      <c r="N22" s="45"/>
    </row>
    <row r="23" spans="1:14" ht="15" customHeight="1" x14ac:dyDescent="0.3">
      <c r="A23" s="45"/>
      <c r="B23" s="96"/>
      <c r="C23" s="97"/>
      <c r="D23" s="97"/>
      <c r="E23" s="20" t="s">
        <v>24</v>
      </c>
      <c r="F23" s="14">
        <v>683</v>
      </c>
      <c r="G23" s="22" t="s">
        <v>100</v>
      </c>
      <c r="H23" s="17">
        <v>1095</v>
      </c>
      <c r="I23" s="20"/>
      <c r="J23" s="14"/>
      <c r="K23" s="97"/>
      <c r="L23" s="97"/>
      <c r="M23" s="98"/>
      <c r="N23" s="45"/>
    </row>
    <row r="24" spans="1:14" ht="15" customHeight="1" x14ac:dyDescent="0.3">
      <c r="A24" s="45"/>
      <c r="B24" s="96"/>
      <c r="C24" s="97"/>
      <c r="D24" s="97"/>
      <c r="E24" s="20" t="s">
        <v>33</v>
      </c>
      <c r="F24" s="14">
        <v>22</v>
      </c>
      <c r="G24" s="22" t="s">
        <v>136</v>
      </c>
      <c r="H24" s="14">
        <v>196</v>
      </c>
      <c r="I24" s="31" t="s">
        <v>134</v>
      </c>
      <c r="J24" s="18">
        <f>SUM(F18:F24,H18:H21,H23:H24,J19:J21)</f>
        <v>24277</v>
      </c>
      <c r="K24" s="97"/>
      <c r="L24" s="97"/>
      <c r="M24" s="98"/>
      <c r="N24" s="45"/>
    </row>
    <row r="25" spans="1:14" ht="16.5" customHeight="1" x14ac:dyDescent="0.3">
      <c r="A25" s="45"/>
      <c r="B25" s="99">
        <v>3</v>
      </c>
      <c r="C25" s="100" t="s">
        <v>88</v>
      </c>
      <c r="D25" s="100">
        <v>16</v>
      </c>
      <c r="E25" s="32" t="s">
        <v>105</v>
      </c>
      <c r="F25" s="20">
        <v>1450</v>
      </c>
      <c r="G25" s="33" t="s">
        <v>35</v>
      </c>
      <c r="H25" s="20">
        <v>1403</v>
      </c>
      <c r="I25" s="32" t="s">
        <v>39</v>
      </c>
      <c r="J25" s="20">
        <v>1450</v>
      </c>
      <c r="K25" s="100">
        <v>50</v>
      </c>
      <c r="L25" s="100" t="s">
        <v>365</v>
      </c>
      <c r="M25" s="94">
        <v>187.64112</v>
      </c>
      <c r="N25" s="45"/>
    </row>
    <row r="26" spans="1:14" ht="15" customHeight="1" x14ac:dyDescent="0.3">
      <c r="A26" s="45"/>
      <c r="B26" s="99"/>
      <c r="C26" s="100"/>
      <c r="D26" s="100"/>
      <c r="E26" s="32" t="s">
        <v>106</v>
      </c>
      <c r="F26" s="20">
        <v>818</v>
      </c>
      <c r="G26" s="33" t="s">
        <v>137</v>
      </c>
      <c r="H26" s="20">
        <v>347</v>
      </c>
      <c r="I26" s="32" t="s">
        <v>40</v>
      </c>
      <c r="J26" s="20">
        <v>1446</v>
      </c>
      <c r="K26" s="100"/>
      <c r="L26" s="100"/>
      <c r="M26" s="94"/>
      <c r="N26" s="45"/>
    </row>
    <row r="27" spans="1:14" ht="15" customHeight="1" x14ac:dyDescent="0.3">
      <c r="A27" s="45"/>
      <c r="B27" s="99"/>
      <c r="C27" s="100"/>
      <c r="D27" s="100"/>
      <c r="E27" s="32" t="s">
        <v>104</v>
      </c>
      <c r="F27" s="20">
        <v>1098</v>
      </c>
      <c r="G27" s="33" t="s">
        <v>36</v>
      </c>
      <c r="H27" s="20">
        <v>1537</v>
      </c>
      <c r="I27" s="32" t="s">
        <v>41</v>
      </c>
      <c r="J27" s="20">
        <v>310</v>
      </c>
      <c r="K27" s="100"/>
      <c r="L27" s="100"/>
      <c r="M27" s="94"/>
      <c r="N27" s="45"/>
    </row>
    <row r="28" spans="1:14" ht="15" customHeight="1" x14ac:dyDescent="0.3">
      <c r="A28" s="45"/>
      <c r="B28" s="99"/>
      <c r="C28" s="100"/>
      <c r="D28" s="100"/>
      <c r="E28" s="32" t="s">
        <v>103</v>
      </c>
      <c r="F28" s="30" t="s">
        <v>135</v>
      </c>
      <c r="G28" s="33" t="s">
        <v>102</v>
      </c>
      <c r="H28" s="20">
        <v>0</v>
      </c>
      <c r="I28" s="32" t="s">
        <v>38</v>
      </c>
      <c r="J28" s="20">
        <v>490</v>
      </c>
      <c r="K28" s="100"/>
      <c r="L28" s="100"/>
      <c r="M28" s="94"/>
      <c r="N28" s="45"/>
    </row>
    <row r="29" spans="1:14" ht="15" customHeight="1" x14ac:dyDescent="0.3">
      <c r="A29" s="45"/>
      <c r="B29" s="99"/>
      <c r="C29" s="100"/>
      <c r="D29" s="100"/>
      <c r="E29" s="32" t="s">
        <v>34</v>
      </c>
      <c r="F29" s="20">
        <v>35</v>
      </c>
      <c r="G29" s="33" t="s">
        <v>37</v>
      </c>
      <c r="H29" s="20">
        <v>634</v>
      </c>
      <c r="I29" s="32"/>
      <c r="J29" s="20"/>
      <c r="K29" s="100"/>
      <c r="L29" s="100"/>
      <c r="M29" s="94"/>
      <c r="N29" s="45"/>
    </row>
    <row r="30" spans="1:14" ht="15" customHeight="1" x14ac:dyDescent="0.3">
      <c r="A30" s="45"/>
      <c r="B30" s="99"/>
      <c r="C30" s="100"/>
      <c r="D30" s="100"/>
      <c r="E30" s="32" t="s">
        <v>123</v>
      </c>
      <c r="F30" s="20">
        <v>6048</v>
      </c>
      <c r="G30" s="33" t="s">
        <v>42</v>
      </c>
      <c r="H30" s="20">
        <v>3025</v>
      </c>
      <c r="I30" s="34" t="s">
        <v>134</v>
      </c>
      <c r="J30" s="29">
        <f>SUM(F25:F27,F29:F30,H25:H27,H29:H30,J25:J28)</f>
        <v>20091</v>
      </c>
      <c r="K30" s="100"/>
      <c r="L30" s="100"/>
      <c r="M30" s="94"/>
      <c r="N30" s="45"/>
    </row>
    <row r="31" spans="1:14" ht="15" customHeight="1" x14ac:dyDescent="0.3">
      <c r="A31" s="45"/>
      <c r="B31" s="102">
        <v>4</v>
      </c>
      <c r="C31" s="105" t="s">
        <v>87</v>
      </c>
      <c r="D31" s="105">
        <v>12</v>
      </c>
      <c r="E31" s="20" t="s">
        <v>44</v>
      </c>
      <c r="F31" s="35">
        <v>2065</v>
      </c>
      <c r="G31" s="22" t="s">
        <v>46</v>
      </c>
      <c r="H31" s="35">
        <v>706</v>
      </c>
      <c r="I31" s="20" t="s">
        <v>48</v>
      </c>
      <c r="J31" s="35">
        <v>1258</v>
      </c>
      <c r="K31" s="108">
        <v>15</v>
      </c>
      <c r="L31" s="108" t="s">
        <v>215</v>
      </c>
      <c r="M31" s="109">
        <v>162.85835</v>
      </c>
      <c r="N31" s="45"/>
    </row>
    <row r="32" spans="1:14" ht="15" customHeight="1" x14ac:dyDescent="0.3">
      <c r="A32" s="45"/>
      <c r="B32" s="103"/>
      <c r="C32" s="106"/>
      <c r="D32" s="106"/>
      <c r="E32" s="20" t="s">
        <v>119</v>
      </c>
      <c r="F32" s="35">
        <v>217</v>
      </c>
      <c r="G32" s="22" t="s">
        <v>120</v>
      </c>
      <c r="H32" s="35">
        <v>177</v>
      </c>
      <c r="I32" s="20" t="s">
        <v>121</v>
      </c>
      <c r="J32" s="35">
        <v>53</v>
      </c>
      <c r="K32" s="108"/>
      <c r="L32" s="108"/>
      <c r="M32" s="109"/>
      <c r="N32" s="45"/>
    </row>
    <row r="33" spans="1:14" ht="15" customHeight="1" x14ac:dyDescent="0.3">
      <c r="A33" s="45"/>
      <c r="B33" s="103"/>
      <c r="C33" s="106"/>
      <c r="D33" s="106"/>
      <c r="E33" s="20" t="s">
        <v>45</v>
      </c>
      <c r="F33" s="35">
        <v>655</v>
      </c>
      <c r="G33" s="22" t="s">
        <v>47</v>
      </c>
      <c r="H33" s="35">
        <v>2609</v>
      </c>
      <c r="I33" s="20" t="s">
        <v>49</v>
      </c>
      <c r="J33" s="35">
        <v>1087</v>
      </c>
      <c r="K33" s="108"/>
      <c r="L33" s="108"/>
      <c r="M33" s="109"/>
      <c r="N33" s="45"/>
    </row>
    <row r="34" spans="1:14" ht="15" customHeight="1" x14ac:dyDescent="0.3">
      <c r="A34" s="45"/>
      <c r="B34" s="103"/>
      <c r="C34" s="106"/>
      <c r="D34" s="106"/>
      <c r="E34" s="20" t="s">
        <v>16</v>
      </c>
      <c r="F34" s="35">
        <v>402</v>
      </c>
      <c r="G34" s="22" t="s">
        <v>122</v>
      </c>
      <c r="H34" s="35">
        <v>486</v>
      </c>
      <c r="I34" s="20" t="s">
        <v>139</v>
      </c>
      <c r="J34" s="35">
        <v>424</v>
      </c>
      <c r="K34" s="108"/>
      <c r="L34" s="108"/>
      <c r="M34" s="109"/>
      <c r="N34" s="45"/>
    </row>
    <row r="35" spans="1:14" ht="13.5" customHeight="1" x14ac:dyDescent="0.3">
      <c r="A35" s="45"/>
      <c r="B35" s="104"/>
      <c r="C35" s="107"/>
      <c r="D35" s="107"/>
      <c r="E35" s="20"/>
      <c r="F35" s="35"/>
      <c r="G35" s="22"/>
      <c r="H35" s="35"/>
      <c r="I35" s="31" t="s">
        <v>134</v>
      </c>
      <c r="J35" s="36">
        <f>SUM(F31:F34,H31:H34,J31:J34)</f>
        <v>10139</v>
      </c>
      <c r="K35" s="108"/>
      <c r="L35" s="108"/>
      <c r="M35" s="109"/>
      <c r="N35" s="45"/>
    </row>
    <row r="36" spans="1:14" ht="15.75" customHeight="1" x14ac:dyDescent="0.3">
      <c r="A36" s="45"/>
      <c r="B36" s="110">
        <v>5</v>
      </c>
      <c r="C36" s="111" t="s">
        <v>50</v>
      </c>
      <c r="D36" s="111">
        <v>24</v>
      </c>
      <c r="E36" s="37" t="s">
        <v>61</v>
      </c>
      <c r="F36" s="20">
        <v>1259</v>
      </c>
      <c r="G36" s="38" t="s">
        <v>54</v>
      </c>
      <c r="H36" s="30" t="s">
        <v>135</v>
      </c>
      <c r="I36" s="37" t="s">
        <v>58</v>
      </c>
      <c r="J36" s="20">
        <v>715</v>
      </c>
      <c r="K36" s="112">
        <v>37</v>
      </c>
      <c r="L36" s="112" t="s">
        <v>251</v>
      </c>
      <c r="M36" s="101">
        <v>820.60098700000003</v>
      </c>
      <c r="N36" s="45"/>
    </row>
    <row r="37" spans="1:14" ht="16.5" customHeight="1" x14ac:dyDescent="0.3">
      <c r="A37" s="45"/>
      <c r="B37" s="110"/>
      <c r="C37" s="111"/>
      <c r="D37" s="111"/>
      <c r="E37" s="37" t="s">
        <v>51</v>
      </c>
      <c r="F37" s="20">
        <v>1383</v>
      </c>
      <c r="G37" s="38" t="s">
        <v>55</v>
      </c>
      <c r="H37" s="20">
        <v>786</v>
      </c>
      <c r="I37" s="37" t="s">
        <v>59</v>
      </c>
      <c r="J37" s="20">
        <v>1606</v>
      </c>
      <c r="K37" s="112"/>
      <c r="L37" s="112"/>
      <c r="M37" s="101"/>
      <c r="N37" s="45"/>
    </row>
    <row r="38" spans="1:14" ht="15.75" x14ac:dyDescent="0.3">
      <c r="A38" s="45"/>
      <c r="B38" s="110"/>
      <c r="C38" s="111"/>
      <c r="D38" s="111"/>
      <c r="E38" s="37" t="s">
        <v>52</v>
      </c>
      <c r="F38" s="20">
        <v>197</v>
      </c>
      <c r="G38" s="38" t="s">
        <v>56</v>
      </c>
      <c r="H38" s="20">
        <v>1064</v>
      </c>
      <c r="I38" s="37" t="s">
        <v>60</v>
      </c>
      <c r="J38" s="20">
        <v>424</v>
      </c>
      <c r="K38" s="112"/>
      <c r="L38" s="112"/>
      <c r="M38" s="101"/>
      <c r="N38" s="45"/>
    </row>
    <row r="39" spans="1:14" ht="27" x14ac:dyDescent="0.3">
      <c r="A39" s="45"/>
      <c r="B39" s="110"/>
      <c r="C39" s="111"/>
      <c r="D39" s="111"/>
      <c r="E39" s="37" t="s">
        <v>110</v>
      </c>
      <c r="F39" s="20">
        <v>241</v>
      </c>
      <c r="G39" s="38" t="s">
        <v>117</v>
      </c>
      <c r="H39" s="20">
        <v>509</v>
      </c>
      <c r="I39" s="37" t="s">
        <v>111</v>
      </c>
      <c r="J39" s="20">
        <v>113</v>
      </c>
      <c r="K39" s="112"/>
      <c r="L39" s="112"/>
      <c r="M39" s="101"/>
      <c r="N39" s="45"/>
    </row>
    <row r="40" spans="1:14" ht="15.75" x14ac:dyDescent="0.3">
      <c r="A40" s="45"/>
      <c r="B40" s="110"/>
      <c r="C40" s="111"/>
      <c r="D40" s="111"/>
      <c r="E40" s="37" t="s">
        <v>112</v>
      </c>
      <c r="F40" s="20">
        <v>0</v>
      </c>
      <c r="G40" s="38" t="s">
        <v>107</v>
      </c>
      <c r="H40" s="20">
        <v>350</v>
      </c>
      <c r="I40" s="37" t="s">
        <v>113</v>
      </c>
      <c r="J40" s="30" t="s">
        <v>135</v>
      </c>
      <c r="K40" s="112"/>
      <c r="L40" s="112"/>
      <c r="M40" s="101"/>
      <c r="N40" s="45"/>
    </row>
    <row r="41" spans="1:14" ht="27" x14ac:dyDescent="0.3">
      <c r="A41" s="45"/>
      <c r="B41" s="110"/>
      <c r="C41" s="111"/>
      <c r="D41" s="111"/>
      <c r="E41" s="37" t="s">
        <v>116</v>
      </c>
      <c r="F41" s="20">
        <v>26</v>
      </c>
      <c r="G41" s="38" t="s">
        <v>118</v>
      </c>
      <c r="H41" s="20">
        <v>820</v>
      </c>
      <c r="I41" s="37" t="s">
        <v>108</v>
      </c>
      <c r="J41" s="30" t="s">
        <v>135</v>
      </c>
      <c r="K41" s="112"/>
      <c r="L41" s="112"/>
      <c r="M41" s="101"/>
      <c r="N41" s="45"/>
    </row>
    <row r="42" spans="1:14" ht="15.75" x14ac:dyDescent="0.3">
      <c r="A42" s="45"/>
      <c r="B42" s="110"/>
      <c r="C42" s="111"/>
      <c r="D42" s="111"/>
      <c r="E42" s="37" t="s">
        <v>115</v>
      </c>
      <c r="F42" s="30" t="s">
        <v>135</v>
      </c>
      <c r="G42" s="38" t="s">
        <v>109</v>
      </c>
      <c r="H42" s="20">
        <v>199</v>
      </c>
      <c r="I42" s="37" t="s">
        <v>114</v>
      </c>
      <c r="J42" s="21">
        <v>427</v>
      </c>
      <c r="K42" s="112"/>
      <c r="L42" s="112"/>
      <c r="M42" s="101"/>
      <c r="N42" s="45"/>
    </row>
    <row r="43" spans="1:14" ht="15" customHeight="1" x14ac:dyDescent="0.3">
      <c r="A43" s="45"/>
      <c r="B43" s="110"/>
      <c r="C43" s="111"/>
      <c r="D43" s="111"/>
      <c r="E43" s="37" t="s">
        <v>53</v>
      </c>
      <c r="F43" s="20">
        <v>2383</v>
      </c>
      <c r="G43" s="38" t="s">
        <v>57</v>
      </c>
      <c r="H43" s="20">
        <v>1430</v>
      </c>
      <c r="I43" s="37" t="s">
        <v>50</v>
      </c>
      <c r="J43" s="21">
        <v>9555</v>
      </c>
      <c r="K43" s="112"/>
      <c r="L43" s="112"/>
      <c r="M43" s="101"/>
      <c r="N43" s="45"/>
    </row>
    <row r="44" spans="1:14" ht="15" customHeight="1" x14ac:dyDescent="0.3">
      <c r="A44" s="45"/>
      <c r="B44" s="110"/>
      <c r="C44" s="111"/>
      <c r="D44" s="111"/>
      <c r="E44" s="37"/>
      <c r="F44" s="20"/>
      <c r="G44" s="38"/>
      <c r="H44" s="20"/>
      <c r="I44" s="39" t="s">
        <v>134</v>
      </c>
      <c r="J44" s="29">
        <f>SUM(F36:F41,F43,H37:H43,J36:J39,J42,J43)</f>
        <v>23487</v>
      </c>
      <c r="K44" s="112"/>
      <c r="L44" s="112"/>
      <c r="M44" s="101"/>
      <c r="N44" s="45"/>
    </row>
    <row r="45" spans="1:14" ht="15" customHeight="1" x14ac:dyDescent="0.3">
      <c r="A45" s="45"/>
      <c r="B45" s="117">
        <v>6</v>
      </c>
      <c r="C45" s="118" t="s">
        <v>62</v>
      </c>
      <c r="D45" s="118">
        <v>7</v>
      </c>
      <c r="E45" s="20" t="s">
        <v>63</v>
      </c>
      <c r="F45" s="13">
        <v>794</v>
      </c>
      <c r="G45" s="22" t="s">
        <v>66</v>
      </c>
      <c r="H45" s="13">
        <v>670</v>
      </c>
      <c r="I45" s="20" t="s">
        <v>67</v>
      </c>
      <c r="J45" s="13">
        <v>305</v>
      </c>
      <c r="K45" s="118">
        <v>19</v>
      </c>
      <c r="L45" s="118" t="s">
        <v>385</v>
      </c>
      <c r="M45" s="119">
        <v>782.91476499999999</v>
      </c>
      <c r="N45" s="45"/>
    </row>
    <row r="46" spans="1:14" ht="15" customHeight="1" x14ac:dyDescent="0.3">
      <c r="A46" s="45"/>
      <c r="B46" s="117"/>
      <c r="C46" s="118"/>
      <c r="D46" s="118"/>
      <c r="E46" s="20" t="s">
        <v>65</v>
      </c>
      <c r="F46" s="13">
        <v>843</v>
      </c>
      <c r="G46" s="22" t="s">
        <v>64</v>
      </c>
      <c r="H46" s="13">
        <v>86</v>
      </c>
      <c r="I46" s="20" t="s">
        <v>68</v>
      </c>
      <c r="J46" s="13">
        <v>211</v>
      </c>
      <c r="K46" s="118"/>
      <c r="L46" s="118"/>
      <c r="M46" s="119"/>
      <c r="N46" s="45"/>
    </row>
    <row r="47" spans="1:14" ht="16.5" x14ac:dyDescent="0.3">
      <c r="A47" s="45"/>
      <c r="B47" s="117"/>
      <c r="C47" s="118"/>
      <c r="D47" s="118"/>
      <c r="E47" s="20" t="s">
        <v>124</v>
      </c>
      <c r="F47" s="13">
        <v>6361</v>
      </c>
      <c r="G47" s="22"/>
      <c r="H47" s="13"/>
      <c r="I47" s="31" t="s">
        <v>134</v>
      </c>
      <c r="J47" s="40">
        <f>SUM(F45:F47,H45:H46,J45:J46)</f>
        <v>9270</v>
      </c>
      <c r="K47" s="118"/>
      <c r="L47" s="118"/>
      <c r="M47" s="119"/>
      <c r="N47" s="45"/>
    </row>
    <row r="48" spans="1:14" ht="15.75" customHeight="1" x14ac:dyDescent="0.3">
      <c r="A48" s="45"/>
      <c r="B48" s="122">
        <v>7</v>
      </c>
      <c r="C48" s="113" t="s">
        <v>69</v>
      </c>
      <c r="D48" s="113">
        <v>17</v>
      </c>
      <c r="E48" s="41" t="s">
        <v>70</v>
      </c>
      <c r="F48" s="20">
        <v>2306</v>
      </c>
      <c r="G48" s="42" t="s">
        <v>76</v>
      </c>
      <c r="H48" s="20">
        <v>1882</v>
      </c>
      <c r="I48" s="41" t="s">
        <v>82</v>
      </c>
      <c r="J48" s="20">
        <v>124</v>
      </c>
      <c r="K48" s="113">
        <v>27</v>
      </c>
      <c r="L48" s="113" t="s">
        <v>201</v>
      </c>
      <c r="M48" s="115">
        <v>782.319344</v>
      </c>
      <c r="N48" s="45"/>
    </row>
    <row r="49" spans="1:14" ht="27" x14ac:dyDescent="0.3">
      <c r="A49" s="45"/>
      <c r="B49" s="123"/>
      <c r="C49" s="125"/>
      <c r="D49" s="113"/>
      <c r="E49" s="41" t="s">
        <v>71</v>
      </c>
      <c r="F49" s="20">
        <v>2651</v>
      </c>
      <c r="G49" s="42" t="s">
        <v>77</v>
      </c>
      <c r="H49" s="20">
        <v>212</v>
      </c>
      <c r="I49" s="41" t="s">
        <v>83</v>
      </c>
      <c r="J49" s="20">
        <v>531</v>
      </c>
      <c r="K49" s="113"/>
      <c r="L49" s="113"/>
      <c r="M49" s="115"/>
      <c r="N49" s="45"/>
    </row>
    <row r="50" spans="1:14" ht="27" x14ac:dyDescent="0.3">
      <c r="A50" s="45"/>
      <c r="B50" s="123"/>
      <c r="C50" s="125"/>
      <c r="D50" s="113"/>
      <c r="E50" s="41" t="s">
        <v>72</v>
      </c>
      <c r="F50" s="20">
        <v>3456</v>
      </c>
      <c r="G50" s="42" t="s">
        <v>78</v>
      </c>
      <c r="H50" s="20">
        <v>2447</v>
      </c>
      <c r="I50" s="41" t="s">
        <v>84</v>
      </c>
      <c r="J50" s="20">
        <v>454</v>
      </c>
      <c r="K50" s="113"/>
      <c r="L50" s="113"/>
      <c r="M50" s="115"/>
      <c r="N50" s="45"/>
    </row>
    <row r="51" spans="1:14" ht="15.75" x14ac:dyDescent="0.3">
      <c r="A51" s="45"/>
      <c r="B51" s="123"/>
      <c r="C51" s="125"/>
      <c r="D51" s="113"/>
      <c r="E51" s="41" t="s">
        <v>73</v>
      </c>
      <c r="F51" s="20">
        <v>1453</v>
      </c>
      <c r="G51" s="42" t="s">
        <v>79</v>
      </c>
      <c r="H51" s="20">
        <v>238</v>
      </c>
      <c r="I51" s="41" t="s">
        <v>85</v>
      </c>
      <c r="J51" s="20">
        <v>713</v>
      </c>
      <c r="K51" s="113"/>
      <c r="L51" s="113"/>
      <c r="M51" s="115"/>
      <c r="N51" s="45"/>
    </row>
    <row r="52" spans="1:14" ht="15.75" x14ac:dyDescent="0.3">
      <c r="A52" s="45"/>
      <c r="B52" s="123"/>
      <c r="C52" s="125"/>
      <c r="D52" s="113"/>
      <c r="E52" s="41" t="s">
        <v>74</v>
      </c>
      <c r="F52" s="20">
        <v>4926</v>
      </c>
      <c r="G52" s="42" t="s">
        <v>80</v>
      </c>
      <c r="H52" s="20">
        <v>88</v>
      </c>
      <c r="I52" s="41" t="s">
        <v>86</v>
      </c>
      <c r="J52" s="20">
        <v>467</v>
      </c>
      <c r="K52" s="113"/>
      <c r="L52" s="113"/>
      <c r="M52" s="115"/>
      <c r="N52" s="45"/>
    </row>
    <row r="53" spans="1:14" ht="16.5" x14ac:dyDescent="0.3">
      <c r="A53" s="45"/>
      <c r="B53" s="124"/>
      <c r="C53" s="126"/>
      <c r="D53" s="114"/>
      <c r="E53" s="46" t="s">
        <v>75</v>
      </c>
      <c r="F53" s="47">
        <v>310</v>
      </c>
      <c r="G53" s="48" t="s">
        <v>81</v>
      </c>
      <c r="H53" s="47">
        <v>385</v>
      </c>
      <c r="I53" s="49" t="s">
        <v>134</v>
      </c>
      <c r="J53" s="50">
        <f>SUM(F48:F53,H48:H53,J48:J52)</f>
        <v>22643</v>
      </c>
      <c r="K53" s="114"/>
      <c r="L53" s="114"/>
      <c r="M53" s="116"/>
      <c r="N53" s="45"/>
    </row>
    <row r="54" spans="1:14" ht="16.5" x14ac:dyDescent="0.3">
      <c r="A54" s="45"/>
      <c r="B54" s="43"/>
      <c r="C54" s="43"/>
      <c r="D54" s="43"/>
      <c r="E54" s="43"/>
      <c r="F54" s="43"/>
      <c r="G54" s="51"/>
      <c r="H54" s="43"/>
      <c r="I54" s="43"/>
      <c r="J54" s="43"/>
      <c r="K54" s="43"/>
      <c r="L54" s="43"/>
      <c r="M54" s="43"/>
    </row>
    <row r="55" spans="1:14" ht="16.5" x14ac:dyDescent="0.3">
      <c r="B55" s="3"/>
      <c r="C55" s="5" t="s">
        <v>89</v>
      </c>
      <c r="D55" s="5"/>
      <c r="E55" s="5"/>
      <c r="F55" s="5"/>
      <c r="G55" s="6"/>
      <c r="H55" s="5"/>
      <c r="I55" s="3"/>
      <c r="J55" s="5"/>
      <c r="K55" s="3"/>
      <c r="L55" s="3"/>
      <c r="M55" s="3"/>
    </row>
    <row r="56" spans="1:14" ht="16.5" x14ac:dyDescent="0.3">
      <c r="B56" s="7"/>
      <c r="C56" s="11" t="s">
        <v>90</v>
      </c>
      <c r="D56" s="8"/>
      <c r="E56" s="9"/>
      <c r="F56" s="9"/>
      <c r="G56" s="10"/>
      <c r="H56" s="9"/>
      <c r="I56" s="3"/>
      <c r="J56" s="9"/>
      <c r="K56" s="3"/>
      <c r="L56" s="3"/>
      <c r="M56" s="3"/>
    </row>
    <row r="57" spans="1:14" ht="16.5" x14ac:dyDescent="0.3">
      <c r="B57" s="3"/>
      <c r="C57" s="12" t="s">
        <v>386</v>
      </c>
      <c r="D57" s="3"/>
      <c r="E57" s="3"/>
      <c r="F57" s="3"/>
      <c r="G57" s="4"/>
      <c r="H57" s="3"/>
      <c r="I57" s="3"/>
      <c r="J57" s="3"/>
      <c r="K57" s="3"/>
      <c r="L57" s="3"/>
      <c r="M57" s="3"/>
    </row>
    <row r="58" spans="1:14" ht="26.25" customHeight="1" x14ac:dyDescent="0.3">
      <c r="B58" s="3"/>
      <c r="C58" s="120" t="s">
        <v>387</v>
      </c>
      <c r="D58" s="120"/>
      <c r="E58" s="120"/>
      <c r="F58" s="120"/>
      <c r="G58" s="4"/>
      <c r="H58" s="3"/>
      <c r="I58" s="3"/>
      <c r="J58" s="3"/>
      <c r="K58" s="3"/>
      <c r="L58" s="3"/>
      <c r="M58" s="3"/>
    </row>
    <row r="59" spans="1:14" ht="16.5" x14ac:dyDescent="0.3">
      <c r="B59" s="3"/>
      <c r="C59" s="120"/>
      <c r="D59" s="120"/>
      <c r="E59" s="120"/>
      <c r="F59" s="120"/>
      <c r="G59" s="4"/>
      <c r="H59" s="3"/>
      <c r="I59" s="3"/>
      <c r="J59" s="3"/>
      <c r="K59" s="3"/>
      <c r="L59" s="3"/>
      <c r="M59" s="3"/>
    </row>
    <row r="60" spans="1:14" ht="15" customHeight="1" x14ac:dyDescent="0.3">
      <c r="B60" s="121"/>
      <c r="C60" s="121"/>
      <c r="D60" s="121"/>
      <c r="E60" s="121"/>
      <c r="F60" s="121"/>
      <c r="G60" s="2"/>
      <c r="H60" s="3"/>
      <c r="I60" s="3"/>
      <c r="J60" s="3"/>
      <c r="K60" s="3"/>
      <c r="L60" s="3"/>
      <c r="M60" s="3"/>
    </row>
    <row r="61" spans="1:14" ht="16.5" x14ac:dyDescent="0.3">
      <c r="B61" s="3"/>
      <c r="C61" s="3"/>
      <c r="D61" s="3"/>
      <c r="E61" s="3"/>
      <c r="F61" s="3"/>
      <c r="G61" s="4"/>
      <c r="H61" s="3"/>
      <c r="I61" s="3"/>
      <c r="J61" s="3"/>
      <c r="K61" s="3"/>
      <c r="L61" s="3"/>
      <c r="M61" s="3"/>
    </row>
    <row r="62" spans="1:14" ht="16.5" x14ac:dyDescent="0.3">
      <c r="B62" s="3"/>
      <c r="C62" s="3"/>
      <c r="D62" s="3"/>
      <c r="E62" s="3"/>
      <c r="F62" s="3"/>
      <c r="G62" s="4"/>
      <c r="H62" s="3"/>
      <c r="I62" s="3"/>
      <c r="J62" s="3"/>
      <c r="K62" s="3"/>
      <c r="L62" s="3"/>
      <c r="M62" s="3"/>
    </row>
    <row r="63" spans="1:14" ht="16.5" x14ac:dyDescent="0.3">
      <c r="B63" s="3"/>
      <c r="C63" s="3"/>
      <c r="D63" s="3"/>
      <c r="E63" s="3"/>
      <c r="F63" s="3"/>
      <c r="G63" s="4"/>
      <c r="H63" s="3"/>
      <c r="I63" s="3"/>
      <c r="J63" s="3"/>
      <c r="K63" s="3"/>
      <c r="L63" s="3"/>
      <c r="M63" s="3"/>
    </row>
    <row r="64" spans="1:14" ht="16.5" x14ac:dyDescent="0.3">
      <c r="B64" s="3"/>
      <c r="C64" s="3"/>
      <c r="D64" s="3"/>
      <c r="E64" s="3"/>
      <c r="F64" s="3"/>
      <c r="G64" s="4"/>
      <c r="H64" s="3"/>
      <c r="I64" s="3"/>
      <c r="J64" s="3"/>
      <c r="K64" s="3"/>
      <c r="L64" s="3"/>
      <c r="M64" s="3"/>
    </row>
    <row r="65" spans="2:13" ht="16.5" x14ac:dyDescent="0.3">
      <c r="B65" s="3"/>
      <c r="C65" s="3"/>
      <c r="D65" s="3"/>
      <c r="E65" s="3"/>
      <c r="F65" s="3"/>
      <c r="G65" s="4"/>
      <c r="H65" s="3"/>
      <c r="I65" s="3"/>
      <c r="J65" s="3"/>
      <c r="K65" s="3"/>
      <c r="L65" s="3"/>
      <c r="M65" s="3"/>
    </row>
    <row r="66" spans="2:13" ht="16.5" x14ac:dyDescent="0.3">
      <c r="B66" s="3"/>
      <c r="C66" s="3"/>
      <c r="D66" s="3"/>
      <c r="E66" s="3"/>
      <c r="F66" s="3"/>
      <c r="G66" s="4"/>
      <c r="H66" s="3"/>
      <c r="I66" s="3"/>
      <c r="J66" s="3"/>
      <c r="K66" s="3"/>
      <c r="L66" s="3"/>
      <c r="M66" s="3"/>
    </row>
    <row r="67" spans="2:13" ht="16.5" x14ac:dyDescent="0.3">
      <c r="B67" s="3"/>
      <c r="C67" s="3"/>
      <c r="D67" s="3"/>
      <c r="E67" s="3"/>
      <c r="F67" s="3"/>
      <c r="G67" s="4"/>
      <c r="H67" s="3"/>
      <c r="I67" s="3"/>
      <c r="J67" s="3"/>
      <c r="K67" s="3"/>
      <c r="L67" s="3"/>
      <c r="M67" s="3"/>
    </row>
    <row r="68" spans="2:13" ht="16.5" x14ac:dyDescent="0.3">
      <c r="B68" s="3"/>
      <c r="C68" s="3"/>
      <c r="D68" s="3"/>
      <c r="E68" s="3"/>
      <c r="F68" s="3"/>
      <c r="G68" s="4"/>
      <c r="H68" s="3"/>
      <c r="I68" s="3"/>
      <c r="J68" s="3"/>
      <c r="K68" s="3"/>
      <c r="L68" s="3"/>
      <c r="M68" s="3"/>
    </row>
  </sheetData>
  <mergeCells count="49">
    <mergeCell ref="C58:F59"/>
    <mergeCell ref="B60:F60"/>
    <mergeCell ref="B48:B53"/>
    <mergeCell ref="C48:C53"/>
    <mergeCell ref="D48:D53"/>
    <mergeCell ref="K48:K53"/>
    <mergeCell ref="L48:L53"/>
    <mergeCell ref="M48:M53"/>
    <mergeCell ref="B45:B47"/>
    <mergeCell ref="C45:C47"/>
    <mergeCell ref="D45:D47"/>
    <mergeCell ref="K45:K47"/>
    <mergeCell ref="L45:L47"/>
    <mergeCell ref="M45:M47"/>
    <mergeCell ref="M36:M44"/>
    <mergeCell ref="B31:B35"/>
    <mergeCell ref="C31:C35"/>
    <mergeCell ref="D31:D35"/>
    <mergeCell ref="K31:K35"/>
    <mergeCell ref="L31:L35"/>
    <mergeCell ref="M31:M35"/>
    <mergeCell ref="B36:B44"/>
    <mergeCell ref="C36:C44"/>
    <mergeCell ref="D36:D44"/>
    <mergeCell ref="K36:K44"/>
    <mergeCell ref="L36:L44"/>
    <mergeCell ref="M25:M30"/>
    <mergeCell ref="O9:Q16"/>
    <mergeCell ref="B18:B24"/>
    <mergeCell ref="C18:C24"/>
    <mergeCell ref="D18:D24"/>
    <mergeCell ref="K18:K24"/>
    <mergeCell ref="L18:L24"/>
    <mergeCell ref="M18:M24"/>
    <mergeCell ref="B25:B30"/>
    <mergeCell ref="C25:C30"/>
    <mergeCell ref="D25:D30"/>
    <mergeCell ref="K25:K30"/>
    <mergeCell ref="L25:L30"/>
    <mergeCell ref="B2:D2"/>
    <mergeCell ref="O2:Q2"/>
    <mergeCell ref="E8:J8"/>
    <mergeCell ref="B9:B17"/>
    <mergeCell ref="C9:C17"/>
    <mergeCell ref="D9:D17"/>
    <mergeCell ref="K9:K17"/>
    <mergeCell ref="L9:L17"/>
    <mergeCell ref="M9:M17"/>
    <mergeCell ref="E4:L4"/>
  </mergeCells>
  <hyperlinks>
    <hyperlink ref="C56" r:id="rId1" display="http://www.e-local.gob.mx,"/>
  </hyperlinks>
  <pageMargins left="0.70866141732283472" right="0.70866141732283472" top="0.74803149606299213" bottom="0.74803149606299213" header="0.31496062992125984" footer="0.31496062992125984"/>
  <pageSetup scale="9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5"/>
  <sheetViews>
    <sheetView workbookViewId="0">
      <selection activeCell="H50" sqref="H50:J50"/>
    </sheetView>
  </sheetViews>
  <sheetFormatPr baseColWidth="10" defaultRowHeight="15" x14ac:dyDescent="0.25"/>
  <cols>
    <col min="1" max="1" width="1" customWidth="1"/>
    <col min="2" max="2" width="6.28515625" customWidth="1"/>
    <col min="3" max="3" width="19.7109375" customWidth="1"/>
    <col min="4" max="4" width="16.7109375" customWidth="1"/>
    <col min="5" max="5" width="25.85546875" customWidth="1"/>
    <col min="6" max="6" width="11.42578125" customWidth="1"/>
    <col min="7" max="7" width="1.7109375" customWidth="1"/>
    <col min="8" max="8" width="21.42578125" style="1" customWidth="1"/>
    <col min="9" max="9" width="10.7109375" customWidth="1"/>
    <col min="10" max="10" width="21.42578125" customWidth="1"/>
    <col min="11" max="11" width="12" customWidth="1"/>
    <col min="12" max="12" width="18.28515625" customWidth="1"/>
    <col min="13" max="13" width="16" customWidth="1"/>
    <col min="14" max="14" width="14.28515625" customWidth="1"/>
    <col min="15" max="15" width="3" customWidth="1"/>
  </cols>
  <sheetData>
    <row r="2" spans="2:14" ht="19.5" x14ac:dyDescent="0.25">
      <c r="B2" s="83" t="s">
        <v>394</v>
      </c>
      <c r="C2" s="83"/>
      <c r="D2" s="83"/>
      <c r="L2" s="84" t="s">
        <v>395</v>
      </c>
      <c r="M2" s="84"/>
      <c r="N2" s="84"/>
    </row>
    <row r="4" spans="2:14" ht="33.75" customHeight="1" x14ac:dyDescent="0.25"/>
    <row r="5" spans="2:14" ht="9" customHeight="1" x14ac:dyDescent="0.25">
      <c r="C5" s="44"/>
      <c r="D5" s="44"/>
      <c r="E5" s="44"/>
      <c r="H5" s="44"/>
      <c r="I5" s="44"/>
      <c r="J5" s="44"/>
      <c r="K5" s="44"/>
      <c r="L5" s="44"/>
      <c r="M5" s="45"/>
      <c r="N5" s="45"/>
    </row>
    <row r="6" spans="2:14" ht="27.75" customHeight="1" x14ac:dyDescent="0.25">
      <c r="B6" s="44"/>
      <c r="C6" s="44"/>
      <c r="D6" s="44"/>
      <c r="E6" s="93" t="s">
        <v>400</v>
      </c>
      <c r="F6" s="93"/>
      <c r="G6" s="93"/>
      <c r="H6" s="93"/>
      <c r="I6" s="93"/>
      <c r="J6" s="93"/>
      <c r="K6" s="93"/>
      <c r="L6" s="44"/>
      <c r="M6" s="45"/>
      <c r="N6" s="45"/>
    </row>
    <row r="7" spans="2:14" ht="21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5"/>
      <c r="N7" s="45"/>
    </row>
    <row r="8" spans="2:14" ht="18.75" x14ac:dyDescent="0.3">
      <c r="B8" s="3"/>
      <c r="C8" s="133" t="s">
        <v>398</v>
      </c>
      <c r="D8" s="134"/>
      <c r="E8" s="134"/>
      <c r="F8" s="134"/>
      <c r="G8" s="134"/>
      <c r="H8" s="134"/>
      <c r="I8" s="134"/>
      <c r="J8" s="134"/>
      <c r="K8" s="134"/>
      <c r="L8" s="95" t="s">
        <v>388</v>
      </c>
      <c r="M8" s="95"/>
      <c r="N8" s="95"/>
    </row>
    <row r="9" spans="2:14" ht="16.5" x14ac:dyDescent="0.3">
      <c r="B9" s="3"/>
      <c r="C9" s="131" t="s">
        <v>252</v>
      </c>
      <c r="D9" s="131"/>
      <c r="E9" s="131"/>
      <c r="F9" s="73">
        <v>256613</v>
      </c>
      <c r="G9" s="58"/>
      <c r="H9" s="131" t="s">
        <v>287</v>
      </c>
      <c r="I9" s="131"/>
      <c r="J9" s="131"/>
      <c r="K9" s="73">
        <v>649</v>
      </c>
      <c r="L9" s="95"/>
      <c r="M9" s="95"/>
      <c r="N9" s="95"/>
    </row>
    <row r="10" spans="2:14" ht="16.5" x14ac:dyDescent="0.3">
      <c r="B10" s="3"/>
      <c r="C10" s="127" t="s">
        <v>253</v>
      </c>
      <c r="D10" s="127"/>
      <c r="E10" s="127"/>
      <c r="F10" s="58">
        <v>1515</v>
      </c>
      <c r="G10" s="58"/>
      <c r="H10" s="127" t="s">
        <v>288</v>
      </c>
      <c r="I10" s="127"/>
      <c r="J10" s="127"/>
      <c r="K10" s="58">
        <v>2</v>
      </c>
      <c r="L10" s="95"/>
      <c r="M10" s="95"/>
      <c r="N10" s="95"/>
    </row>
    <row r="11" spans="2:14" ht="16.5" x14ac:dyDescent="0.3">
      <c r="B11" s="3"/>
      <c r="C11" s="131" t="s">
        <v>254</v>
      </c>
      <c r="D11" s="131"/>
      <c r="E11" s="131"/>
      <c r="F11" s="73">
        <v>2677</v>
      </c>
      <c r="G11" s="58"/>
      <c r="H11" s="131" t="s">
        <v>289</v>
      </c>
      <c r="I11" s="131"/>
      <c r="J11" s="131"/>
      <c r="K11" s="73">
        <v>14</v>
      </c>
      <c r="L11" s="95"/>
      <c r="M11" s="95"/>
      <c r="N11" s="95"/>
    </row>
    <row r="12" spans="2:14" ht="16.5" x14ac:dyDescent="0.3">
      <c r="B12" s="3"/>
      <c r="C12" s="140" t="s">
        <v>255</v>
      </c>
      <c r="D12" s="140"/>
      <c r="E12" s="140"/>
      <c r="F12" s="74">
        <v>4156</v>
      </c>
      <c r="G12" s="58"/>
      <c r="H12" s="127" t="s">
        <v>290</v>
      </c>
      <c r="I12" s="127"/>
      <c r="J12" s="127"/>
      <c r="K12" s="58">
        <v>2</v>
      </c>
      <c r="L12" s="3"/>
      <c r="M12" s="3"/>
      <c r="N12" s="3"/>
    </row>
    <row r="13" spans="2:14" ht="16.5" x14ac:dyDescent="0.3">
      <c r="B13" s="3"/>
      <c r="C13" s="131" t="s">
        <v>256</v>
      </c>
      <c r="D13" s="131"/>
      <c r="E13" s="131"/>
      <c r="F13" s="73">
        <v>4385</v>
      </c>
      <c r="G13" s="58"/>
      <c r="H13" s="131" t="s">
        <v>291</v>
      </c>
      <c r="I13" s="131"/>
      <c r="J13" s="131"/>
      <c r="K13" s="73">
        <v>78</v>
      </c>
      <c r="L13" s="3"/>
      <c r="M13" s="3"/>
      <c r="N13" s="3"/>
    </row>
    <row r="14" spans="2:14" ht="16.5" x14ac:dyDescent="0.3">
      <c r="B14" s="3"/>
      <c r="C14" s="127" t="s">
        <v>257</v>
      </c>
      <c r="D14" s="127"/>
      <c r="E14" s="127"/>
      <c r="F14" s="58">
        <v>22</v>
      </c>
      <c r="G14" s="58"/>
      <c r="H14" s="127" t="s">
        <v>292</v>
      </c>
      <c r="I14" s="127"/>
      <c r="J14" s="127"/>
      <c r="K14" s="58">
        <v>18</v>
      </c>
      <c r="L14" s="3"/>
      <c r="M14" s="3"/>
      <c r="N14" s="3"/>
    </row>
    <row r="15" spans="2:14" ht="16.5" x14ac:dyDescent="0.3">
      <c r="B15" s="3"/>
      <c r="C15" s="131" t="s">
        <v>258</v>
      </c>
      <c r="D15" s="131"/>
      <c r="E15" s="131"/>
      <c r="F15" s="73">
        <v>855</v>
      </c>
      <c r="G15" s="58"/>
      <c r="H15" s="131" t="s">
        <v>293</v>
      </c>
      <c r="I15" s="131"/>
      <c r="J15" s="131"/>
      <c r="K15" s="73">
        <v>4</v>
      </c>
      <c r="L15" s="3"/>
      <c r="M15" s="3"/>
      <c r="N15" s="3"/>
    </row>
    <row r="16" spans="2:14" ht="16.5" x14ac:dyDescent="0.3">
      <c r="B16" s="3"/>
      <c r="C16" s="127" t="s">
        <v>259</v>
      </c>
      <c r="D16" s="127"/>
      <c r="E16" s="127"/>
      <c r="F16" s="58">
        <v>2924</v>
      </c>
      <c r="G16" s="58"/>
      <c r="H16" s="127" t="s">
        <v>294</v>
      </c>
      <c r="I16" s="127"/>
      <c r="J16" s="127"/>
      <c r="K16" s="58">
        <v>3</v>
      </c>
      <c r="L16" s="3"/>
      <c r="M16" s="3"/>
      <c r="N16" s="3"/>
    </row>
    <row r="17" spans="2:14" ht="16.5" x14ac:dyDescent="0.3">
      <c r="B17" s="3"/>
      <c r="C17" s="131" t="s">
        <v>260</v>
      </c>
      <c r="D17" s="131"/>
      <c r="E17" s="131"/>
      <c r="F17" s="73">
        <v>2103</v>
      </c>
      <c r="G17" s="58"/>
      <c r="H17" s="131" t="s">
        <v>295</v>
      </c>
      <c r="I17" s="131"/>
      <c r="J17" s="131"/>
      <c r="K17" s="73">
        <v>4</v>
      </c>
      <c r="L17" s="3"/>
      <c r="M17" s="3"/>
      <c r="N17" s="3"/>
    </row>
    <row r="18" spans="2:14" ht="16.5" x14ac:dyDescent="0.3">
      <c r="B18" s="3"/>
      <c r="C18" s="127" t="s">
        <v>261</v>
      </c>
      <c r="D18" s="127"/>
      <c r="E18" s="127"/>
      <c r="F18" s="58">
        <v>2066</v>
      </c>
      <c r="G18" s="58"/>
      <c r="H18" s="127" t="s">
        <v>296</v>
      </c>
      <c r="I18" s="127"/>
      <c r="J18" s="127"/>
      <c r="K18" s="58">
        <v>1</v>
      </c>
      <c r="L18" s="3"/>
      <c r="M18" s="3"/>
      <c r="N18" s="3"/>
    </row>
    <row r="19" spans="2:14" ht="16.5" x14ac:dyDescent="0.3">
      <c r="B19" s="3"/>
      <c r="C19" s="131" t="s">
        <v>262</v>
      </c>
      <c r="D19" s="131"/>
      <c r="E19" s="131"/>
      <c r="F19" s="73">
        <v>1323</v>
      </c>
      <c r="G19" s="58"/>
      <c r="H19" s="131" t="s">
        <v>297</v>
      </c>
      <c r="I19" s="131"/>
      <c r="J19" s="131"/>
      <c r="K19" s="73">
        <v>61</v>
      </c>
      <c r="L19" s="3"/>
      <c r="M19" s="3"/>
      <c r="N19" s="3"/>
    </row>
    <row r="20" spans="2:14" ht="16.5" x14ac:dyDescent="0.3">
      <c r="B20" s="3"/>
      <c r="C20" s="127" t="s">
        <v>263</v>
      </c>
      <c r="D20" s="127"/>
      <c r="E20" s="127"/>
      <c r="F20" s="58">
        <v>710</v>
      </c>
      <c r="G20" s="58"/>
      <c r="H20" s="127" t="s">
        <v>298</v>
      </c>
      <c r="I20" s="127"/>
      <c r="J20" s="127"/>
      <c r="K20" s="58">
        <v>6</v>
      </c>
      <c r="L20" s="3"/>
      <c r="M20" s="3"/>
      <c r="N20" s="3"/>
    </row>
    <row r="21" spans="2:14" ht="16.5" x14ac:dyDescent="0.3">
      <c r="B21" s="3"/>
      <c r="C21" s="131" t="s">
        <v>264</v>
      </c>
      <c r="D21" s="131"/>
      <c r="E21" s="131"/>
      <c r="F21" s="73">
        <v>3710</v>
      </c>
      <c r="G21" s="58"/>
      <c r="H21" s="131" t="s">
        <v>299</v>
      </c>
      <c r="I21" s="131"/>
      <c r="J21" s="131"/>
      <c r="K21" s="73">
        <v>76</v>
      </c>
      <c r="L21" s="3"/>
      <c r="M21" s="3"/>
      <c r="N21" s="3"/>
    </row>
    <row r="22" spans="2:14" ht="16.5" x14ac:dyDescent="0.3">
      <c r="B22" s="3"/>
      <c r="C22" s="127" t="s">
        <v>265</v>
      </c>
      <c r="D22" s="127"/>
      <c r="E22" s="127"/>
      <c r="F22" s="58">
        <v>1993</v>
      </c>
      <c r="G22" s="58"/>
      <c r="H22" s="127" t="s">
        <v>300</v>
      </c>
      <c r="I22" s="127"/>
      <c r="J22" s="127"/>
      <c r="K22" s="58">
        <v>9</v>
      </c>
      <c r="L22" s="3"/>
      <c r="M22" s="3"/>
      <c r="N22" s="3"/>
    </row>
    <row r="23" spans="2:14" ht="16.5" x14ac:dyDescent="0.3">
      <c r="B23" s="3"/>
      <c r="C23" s="131" t="s">
        <v>266</v>
      </c>
      <c r="D23" s="131"/>
      <c r="E23" s="131"/>
      <c r="F23" s="73">
        <v>29</v>
      </c>
      <c r="G23" s="58"/>
      <c r="H23" s="131" t="s">
        <v>301</v>
      </c>
      <c r="I23" s="131"/>
      <c r="J23" s="131"/>
      <c r="K23" s="73">
        <v>2</v>
      </c>
      <c r="L23" s="3"/>
      <c r="M23" s="3"/>
      <c r="N23" s="3"/>
    </row>
    <row r="24" spans="2:14" ht="16.5" x14ac:dyDescent="0.3">
      <c r="B24" s="3"/>
      <c r="C24" s="127" t="s">
        <v>267</v>
      </c>
      <c r="D24" s="127"/>
      <c r="E24" s="127"/>
      <c r="F24" s="58">
        <v>8</v>
      </c>
      <c r="G24" s="58"/>
      <c r="H24" s="127" t="s">
        <v>302</v>
      </c>
      <c r="I24" s="127"/>
      <c r="J24" s="127"/>
      <c r="K24" s="58">
        <v>4</v>
      </c>
      <c r="L24" s="3"/>
      <c r="M24" s="3"/>
      <c r="N24" s="3"/>
    </row>
    <row r="25" spans="2:14" ht="16.5" x14ac:dyDescent="0.3">
      <c r="B25" s="3"/>
      <c r="C25" s="131" t="s">
        <v>268</v>
      </c>
      <c r="D25" s="131"/>
      <c r="E25" s="131"/>
      <c r="F25" s="73">
        <v>10</v>
      </c>
      <c r="G25" s="58"/>
      <c r="H25" s="131" t="s">
        <v>303</v>
      </c>
      <c r="I25" s="131"/>
      <c r="J25" s="131"/>
      <c r="K25" s="73">
        <v>5</v>
      </c>
      <c r="L25" s="3"/>
      <c r="M25" s="3"/>
      <c r="N25" s="3"/>
    </row>
    <row r="26" spans="2:14" ht="16.5" x14ac:dyDescent="0.3">
      <c r="B26" s="3"/>
      <c r="C26" s="127" t="s">
        <v>269</v>
      </c>
      <c r="D26" s="127"/>
      <c r="E26" s="127"/>
      <c r="F26" s="58">
        <v>206</v>
      </c>
      <c r="G26" s="58"/>
      <c r="H26" s="127" t="s">
        <v>304</v>
      </c>
      <c r="I26" s="127"/>
      <c r="J26" s="127"/>
      <c r="K26" s="58">
        <v>8</v>
      </c>
      <c r="L26" s="3"/>
      <c r="M26" s="3"/>
      <c r="N26" s="3"/>
    </row>
    <row r="27" spans="2:14" ht="16.5" x14ac:dyDescent="0.3">
      <c r="B27" s="3"/>
      <c r="C27" s="131" t="s">
        <v>270</v>
      </c>
      <c r="D27" s="131"/>
      <c r="E27" s="131"/>
      <c r="F27" s="73">
        <v>30</v>
      </c>
      <c r="G27" s="58"/>
      <c r="H27" s="131" t="s">
        <v>305</v>
      </c>
      <c r="I27" s="131"/>
      <c r="J27" s="131"/>
      <c r="K27" s="73">
        <v>6</v>
      </c>
      <c r="L27" s="3"/>
      <c r="M27" s="3"/>
      <c r="N27" s="3"/>
    </row>
    <row r="28" spans="2:14" ht="16.5" x14ac:dyDescent="0.3">
      <c r="B28" s="3"/>
      <c r="C28" s="127" t="s">
        <v>271</v>
      </c>
      <c r="D28" s="127"/>
      <c r="E28" s="127"/>
      <c r="F28" s="58">
        <v>46</v>
      </c>
      <c r="G28" s="58"/>
      <c r="H28" s="127" t="s">
        <v>306</v>
      </c>
      <c r="I28" s="127"/>
      <c r="J28" s="127"/>
      <c r="K28" s="58">
        <v>28</v>
      </c>
      <c r="L28" s="3"/>
      <c r="M28" s="3"/>
      <c r="N28" s="3"/>
    </row>
    <row r="29" spans="2:14" ht="16.5" x14ac:dyDescent="0.3">
      <c r="B29" s="3"/>
      <c r="C29" s="131" t="s">
        <v>272</v>
      </c>
      <c r="D29" s="131"/>
      <c r="E29" s="131"/>
      <c r="F29" s="73">
        <v>173</v>
      </c>
      <c r="G29" s="58"/>
      <c r="H29" s="131" t="s">
        <v>307</v>
      </c>
      <c r="I29" s="131"/>
      <c r="J29" s="131"/>
      <c r="K29" s="73">
        <v>3</v>
      </c>
      <c r="L29" s="3"/>
      <c r="M29" s="3"/>
      <c r="N29" s="3"/>
    </row>
    <row r="30" spans="2:14" ht="16.5" x14ac:dyDescent="0.3">
      <c r="B30" s="3"/>
      <c r="C30" s="127" t="s">
        <v>273</v>
      </c>
      <c r="D30" s="127"/>
      <c r="E30" s="127"/>
      <c r="F30" s="58">
        <v>19</v>
      </c>
      <c r="G30" s="58"/>
      <c r="H30" s="127" t="s">
        <v>308</v>
      </c>
      <c r="I30" s="127"/>
      <c r="J30" s="127"/>
      <c r="K30" s="58">
        <v>69</v>
      </c>
      <c r="L30" s="3"/>
      <c r="M30" s="3"/>
      <c r="N30" s="3"/>
    </row>
    <row r="31" spans="2:14" ht="16.5" x14ac:dyDescent="0.3">
      <c r="B31" s="3"/>
      <c r="C31" s="131" t="s">
        <v>274</v>
      </c>
      <c r="D31" s="131"/>
      <c r="E31" s="131"/>
      <c r="F31" s="73">
        <v>13</v>
      </c>
      <c r="G31" s="58"/>
      <c r="H31" s="131" t="s">
        <v>309</v>
      </c>
      <c r="I31" s="131"/>
      <c r="J31" s="131"/>
      <c r="K31" s="73">
        <v>4</v>
      </c>
      <c r="L31" s="3"/>
      <c r="M31" s="3"/>
      <c r="N31" s="3"/>
    </row>
    <row r="32" spans="2:14" ht="16.5" x14ac:dyDescent="0.3">
      <c r="B32" s="3"/>
      <c r="C32" s="127" t="s">
        <v>275</v>
      </c>
      <c r="D32" s="127"/>
      <c r="E32" s="127"/>
      <c r="F32" s="58">
        <v>3</v>
      </c>
      <c r="G32" s="58"/>
      <c r="H32" s="127" t="s">
        <v>310</v>
      </c>
      <c r="I32" s="127"/>
      <c r="J32" s="127"/>
      <c r="K32" s="58">
        <v>2</v>
      </c>
      <c r="L32" s="3"/>
      <c r="M32" s="3"/>
      <c r="N32" s="3"/>
    </row>
    <row r="33" spans="2:14" ht="16.5" x14ac:dyDescent="0.3">
      <c r="B33" s="3"/>
      <c r="C33" s="131" t="s">
        <v>276</v>
      </c>
      <c r="D33" s="131"/>
      <c r="E33" s="131"/>
      <c r="F33" s="73">
        <v>4</v>
      </c>
      <c r="G33" s="58"/>
      <c r="H33" s="131" t="s">
        <v>311</v>
      </c>
      <c r="I33" s="131"/>
      <c r="J33" s="131"/>
      <c r="K33" s="73">
        <v>5</v>
      </c>
      <c r="L33" s="3"/>
      <c r="M33" s="3"/>
      <c r="N33" s="3"/>
    </row>
    <row r="34" spans="2:14" ht="16.5" x14ac:dyDescent="0.3">
      <c r="B34" s="3"/>
      <c r="C34" s="127" t="s">
        <v>277</v>
      </c>
      <c r="D34" s="127"/>
      <c r="E34" s="127"/>
      <c r="F34" s="58">
        <v>2</v>
      </c>
      <c r="G34" s="58"/>
      <c r="H34" s="127" t="s">
        <v>312</v>
      </c>
      <c r="I34" s="127"/>
      <c r="J34" s="127"/>
      <c r="K34" s="58">
        <v>648</v>
      </c>
      <c r="L34" s="3"/>
      <c r="M34" s="3"/>
      <c r="N34" s="3"/>
    </row>
    <row r="35" spans="2:14" ht="16.5" x14ac:dyDescent="0.3">
      <c r="B35" s="3"/>
      <c r="C35" s="131" t="s">
        <v>278</v>
      </c>
      <c r="D35" s="131"/>
      <c r="E35" s="131"/>
      <c r="F35" s="73">
        <v>3</v>
      </c>
      <c r="G35" s="58"/>
      <c r="H35" s="131" t="s">
        <v>313</v>
      </c>
      <c r="I35" s="131"/>
      <c r="J35" s="131"/>
      <c r="K35" s="73">
        <v>10</v>
      </c>
      <c r="L35" s="3"/>
      <c r="M35" s="3"/>
      <c r="N35" s="3"/>
    </row>
    <row r="36" spans="2:14" ht="16.5" x14ac:dyDescent="0.3">
      <c r="B36" s="3"/>
      <c r="C36" s="127" t="s">
        <v>279</v>
      </c>
      <c r="D36" s="127"/>
      <c r="E36" s="127"/>
      <c r="F36" s="58">
        <v>47</v>
      </c>
      <c r="G36" s="58"/>
      <c r="H36" s="127" t="s">
        <v>314</v>
      </c>
      <c r="I36" s="127"/>
      <c r="J36" s="127"/>
      <c r="K36" s="58">
        <v>10</v>
      </c>
      <c r="L36" s="3"/>
      <c r="M36" s="3"/>
      <c r="N36" s="3"/>
    </row>
    <row r="37" spans="2:14" ht="16.5" x14ac:dyDescent="0.3">
      <c r="B37" s="3"/>
      <c r="C37" s="131" t="s">
        <v>280</v>
      </c>
      <c r="D37" s="131"/>
      <c r="E37" s="131"/>
      <c r="F37" s="73">
        <v>11</v>
      </c>
      <c r="G37" s="58"/>
      <c r="H37" s="131" t="s">
        <v>315</v>
      </c>
      <c r="I37" s="131"/>
      <c r="J37" s="131"/>
      <c r="K37" s="73">
        <v>10</v>
      </c>
      <c r="L37" s="3"/>
      <c r="M37" s="3"/>
      <c r="N37" s="3"/>
    </row>
    <row r="38" spans="2:14" ht="16.5" x14ac:dyDescent="0.3">
      <c r="B38" s="3"/>
      <c r="C38" s="127" t="s">
        <v>281</v>
      </c>
      <c r="D38" s="127"/>
      <c r="E38" s="127"/>
      <c r="F38" s="58">
        <v>11</v>
      </c>
      <c r="G38" s="58"/>
      <c r="H38" s="127" t="s">
        <v>267</v>
      </c>
      <c r="I38" s="127"/>
      <c r="J38" s="127"/>
      <c r="K38" s="58">
        <v>4</v>
      </c>
      <c r="L38" s="3"/>
      <c r="M38" s="3"/>
      <c r="N38" s="3"/>
    </row>
    <row r="39" spans="2:14" ht="16.5" x14ac:dyDescent="0.3">
      <c r="B39" s="3"/>
      <c r="C39" s="131" t="s">
        <v>282</v>
      </c>
      <c r="D39" s="131"/>
      <c r="E39" s="131"/>
      <c r="F39" s="73">
        <v>1</v>
      </c>
      <c r="G39" s="58"/>
      <c r="H39" s="131" t="s">
        <v>316</v>
      </c>
      <c r="I39" s="131"/>
      <c r="J39" s="131"/>
      <c r="K39" s="73">
        <v>2185</v>
      </c>
      <c r="L39" s="3"/>
      <c r="M39" s="3"/>
      <c r="N39" s="3"/>
    </row>
    <row r="40" spans="2:14" ht="16.5" x14ac:dyDescent="0.3">
      <c r="B40" s="3"/>
      <c r="C40" s="127" t="s">
        <v>283</v>
      </c>
      <c r="D40" s="127"/>
      <c r="E40" s="127"/>
      <c r="F40" s="58">
        <v>3</v>
      </c>
      <c r="G40" s="58"/>
      <c r="H40" s="150" t="s">
        <v>134</v>
      </c>
      <c r="I40" s="150"/>
      <c r="J40" s="150"/>
      <c r="K40" s="151">
        <f>SUM(K9:K39,F9:F33,F34:F43)</f>
        <v>291325</v>
      </c>
      <c r="L40" s="3"/>
      <c r="M40" s="3"/>
      <c r="N40" s="3"/>
    </row>
    <row r="41" spans="2:14" ht="16.5" x14ac:dyDescent="0.3">
      <c r="B41" s="3"/>
      <c r="C41" s="131" t="s">
        <v>284</v>
      </c>
      <c r="D41" s="131"/>
      <c r="E41" s="131"/>
      <c r="F41" s="73">
        <v>6</v>
      </c>
      <c r="G41" s="58"/>
      <c r="H41" s="150"/>
      <c r="I41" s="150"/>
      <c r="J41" s="150"/>
      <c r="K41" s="151"/>
      <c r="L41" s="3"/>
      <c r="M41" s="3"/>
      <c r="N41" s="3"/>
    </row>
    <row r="42" spans="2:14" ht="16.5" x14ac:dyDescent="0.3">
      <c r="B42" s="3"/>
      <c r="C42" s="127" t="s">
        <v>285</v>
      </c>
      <c r="D42" s="127"/>
      <c r="E42" s="127"/>
      <c r="F42" s="58">
        <v>1709</v>
      </c>
      <c r="G42" s="58"/>
      <c r="H42" s="150"/>
      <c r="I42" s="150"/>
      <c r="J42" s="150"/>
      <c r="K42" s="151"/>
      <c r="L42" s="3"/>
      <c r="M42" s="3"/>
      <c r="N42" s="3"/>
    </row>
    <row r="43" spans="2:14" ht="16.5" x14ac:dyDescent="0.3">
      <c r="B43" s="3"/>
      <c r="C43" s="131" t="s">
        <v>286</v>
      </c>
      <c r="D43" s="131"/>
      <c r="E43" s="131"/>
      <c r="F43" s="73">
        <v>9</v>
      </c>
      <c r="G43" s="58"/>
      <c r="H43" s="150"/>
      <c r="I43" s="150"/>
      <c r="J43" s="150"/>
      <c r="K43" s="151"/>
      <c r="L43" s="3"/>
      <c r="M43" s="3"/>
      <c r="N43" s="3"/>
    </row>
    <row r="44" spans="2:14" ht="16.5" x14ac:dyDescent="0.3"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</row>
    <row r="45" spans="2:14" ht="18.75" x14ac:dyDescent="0.3">
      <c r="B45" s="3"/>
      <c r="C45" s="152" t="s">
        <v>142</v>
      </c>
      <c r="D45" s="152"/>
      <c r="E45" s="152"/>
      <c r="F45" s="152"/>
      <c r="G45" s="152"/>
      <c r="H45" s="152"/>
      <c r="I45" s="152"/>
      <c r="J45" s="152"/>
      <c r="K45" s="152"/>
      <c r="L45" s="3"/>
      <c r="M45" s="3"/>
      <c r="N45" s="3"/>
    </row>
    <row r="46" spans="2:14" ht="18.75" x14ac:dyDescent="0.3">
      <c r="B46" s="3"/>
      <c r="C46" s="152" t="s">
        <v>396</v>
      </c>
      <c r="D46" s="152"/>
      <c r="E46" s="152"/>
      <c r="F46" s="57" t="s">
        <v>397</v>
      </c>
      <c r="G46" s="57"/>
      <c r="H46" s="152" t="s">
        <v>396</v>
      </c>
      <c r="I46" s="152"/>
      <c r="J46" s="152"/>
      <c r="K46" s="57" t="s">
        <v>397</v>
      </c>
      <c r="L46" s="3"/>
      <c r="M46" s="3"/>
      <c r="N46" s="3"/>
    </row>
    <row r="47" spans="2:14" ht="16.5" x14ac:dyDescent="0.3">
      <c r="B47" s="3"/>
      <c r="C47" s="143" t="s">
        <v>143</v>
      </c>
      <c r="D47" s="143"/>
      <c r="E47" s="143"/>
      <c r="F47" s="62">
        <v>11331</v>
      </c>
      <c r="G47" s="58"/>
      <c r="H47" s="143" t="s">
        <v>158</v>
      </c>
      <c r="I47" s="143"/>
      <c r="J47" s="143"/>
      <c r="K47" s="62">
        <v>122</v>
      </c>
      <c r="L47" s="3"/>
      <c r="M47" s="3"/>
      <c r="N47" s="3"/>
    </row>
    <row r="48" spans="2:14" ht="16.5" x14ac:dyDescent="0.3">
      <c r="B48" s="3"/>
      <c r="C48" s="135" t="s">
        <v>167</v>
      </c>
      <c r="D48" s="135"/>
      <c r="E48" s="135"/>
      <c r="F48" s="63">
        <v>1087</v>
      </c>
      <c r="G48" s="63"/>
      <c r="H48" s="135" t="s">
        <v>159</v>
      </c>
      <c r="I48" s="135"/>
      <c r="J48" s="135"/>
      <c r="K48" s="63">
        <v>3</v>
      </c>
      <c r="L48" s="3"/>
      <c r="M48" s="3"/>
      <c r="N48" s="3"/>
    </row>
    <row r="49" spans="2:14" ht="16.5" x14ac:dyDescent="0.3">
      <c r="B49" s="3"/>
      <c r="C49" s="143" t="s">
        <v>144</v>
      </c>
      <c r="D49" s="143"/>
      <c r="E49" s="143"/>
      <c r="F49" s="62">
        <v>4997</v>
      </c>
      <c r="G49" s="63"/>
      <c r="H49" s="143" t="s">
        <v>160</v>
      </c>
      <c r="I49" s="143"/>
      <c r="J49" s="143"/>
      <c r="K49" s="62">
        <v>190</v>
      </c>
      <c r="L49" s="3"/>
      <c r="M49" s="3"/>
      <c r="N49" s="3"/>
    </row>
    <row r="50" spans="2:14" ht="16.5" x14ac:dyDescent="0.3">
      <c r="B50" s="3"/>
      <c r="C50" s="135" t="s">
        <v>145</v>
      </c>
      <c r="D50" s="135"/>
      <c r="E50" s="135"/>
      <c r="F50" s="63">
        <v>683</v>
      </c>
      <c r="G50" s="63"/>
      <c r="H50" s="135" t="s">
        <v>161</v>
      </c>
      <c r="I50" s="135"/>
      <c r="J50" s="135"/>
      <c r="K50" s="58">
        <v>1</v>
      </c>
      <c r="L50" s="3"/>
      <c r="M50" s="3"/>
      <c r="N50" s="3"/>
    </row>
    <row r="51" spans="2:14" ht="16.5" x14ac:dyDescent="0.3">
      <c r="B51" s="3"/>
      <c r="C51" s="143" t="s">
        <v>146</v>
      </c>
      <c r="D51" s="143"/>
      <c r="E51" s="143"/>
      <c r="F51" s="62">
        <v>8</v>
      </c>
      <c r="G51" s="63"/>
      <c r="H51" s="143" t="s">
        <v>170</v>
      </c>
      <c r="I51" s="143"/>
      <c r="J51" s="143"/>
      <c r="K51" s="62">
        <v>1</v>
      </c>
      <c r="L51" s="3"/>
      <c r="M51" s="3"/>
      <c r="N51" s="3"/>
    </row>
    <row r="52" spans="2:14" ht="16.5" x14ac:dyDescent="0.3">
      <c r="B52" s="3"/>
      <c r="C52" s="135" t="s">
        <v>147</v>
      </c>
      <c r="D52" s="135"/>
      <c r="E52" s="135"/>
      <c r="F52" s="63">
        <v>2889</v>
      </c>
      <c r="G52" s="63"/>
      <c r="H52" s="135" t="s">
        <v>200</v>
      </c>
      <c r="I52" s="135"/>
      <c r="J52" s="135"/>
      <c r="K52" s="58">
        <v>1</v>
      </c>
      <c r="L52" s="3"/>
      <c r="M52" s="3"/>
      <c r="N52" s="3"/>
    </row>
    <row r="53" spans="2:14" ht="16.5" x14ac:dyDescent="0.3">
      <c r="B53" s="3"/>
      <c r="C53" s="143" t="s">
        <v>148</v>
      </c>
      <c r="D53" s="143"/>
      <c r="E53" s="143"/>
      <c r="F53" s="62">
        <v>554</v>
      </c>
      <c r="G53" s="63"/>
      <c r="H53" s="143" t="s">
        <v>171</v>
      </c>
      <c r="I53" s="143"/>
      <c r="J53" s="143"/>
      <c r="K53" s="62">
        <v>4</v>
      </c>
      <c r="L53" s="3"/>
      <c r="M53" s="3"/>
      <c r="N53" s="3"/>
    </row>
    <row r="54" spans="2:14" ht="16.5" x14ac:dyDescent="0.3">
      <c r="B54" s="3"/>
      <c r="C54" s="135" t="s">
        <v>149</v>
      </c>
      <c r="D54" s="135"/>
      <c r="E54" s="135"/>
      <c r="F54" s="63">
        <v>888</v>
      </c>
      <c r="G54" s="63"/>
      <c r="H54" s="135" t="s">
        <v>162</v>
      </c>
      <c r="I54" s="135"/>
      <c r="J54" s="135"/>
      <c r="K54" s="58">
        <v>5</v>
      </c>
      <c r="L54" s="3"/>
      <c r="M54" s="3"/>
      <c r="N54" s="3"/>
    </row>
    <row r="55" spans="2:14" ht="16.5" x14ac:dyDescent="0.3">
      <c r="B55" s="3"/>
      <c r="C55" s="143" t="s">
        <v>150</v>
      </c>
      <c r="D55" s="143"/>
      <c r="E55" s="143"/>
      <c r="F55" s="62">
        <v>1095</v>
      </c>
      <c r="G55" s="63"/>
      <c r="H55" s="143" t="s">
        <v>172</v>
      </c>
      <c r="I55" s="143"/>
      <c r="J55" s="143"/>
      <c r="K55" s="62">
        <v>45</v>
      </c>
      <c r="L55" s="3"/>
      <c r="M55" s="3"/>
      <c r="N55" s="3"/>
    </row>
    <row r="56" spans="2:14" ht="16.5" x14ac:dyDescent="0.3">
      <c r="B56" s="3"/>
      <c r="C56" s="135" t="s">
        <v>151</v>
      </c>
      <c r="D56" s="135"/>
      <c r="E56" s="135"/>
      <c r="F56" s="63">
        <v>1656</v>
      </c>
      <c r="G56" s="63"/>
      <c r="H56" s="135" t="s">
        <v>163</v>
      </c>
      <c r="I56" s="135"/>
      <c r="J56" s="135"/>
      <c r="K56" s="58">
        <v>4</v>
      </c>
      <c r="L56" s="3"/>
      <c r="M56" s="3"/>
      <c r="N56" s="3"/>
    </row>
    <row r="57" spans="2:14" ht="16.5" x14ac:dyDescent="0.3">
      <c r="B57" s="3"/>
      <c r="C57" s="143" t="s">
        <v>152</v>
      </c>
      <c r="D57" s="143"/>
      <c r="E57" s="143"/>
      <c r="F57" s="62">
        <v>3</v>
      </c>
      <c r="G57" s="63"/>
      <c r="H57" s="143" t="s">
        <v>164</v>
      </c>
      <c r="I57" s="143"/>
      <c r="J57" s="143"/>
      <c r="K57" s="62">
        <v>571</v>
      </c>
      <c r="L57" s="3"/>
      <c r="M57" s="3"/>
      <c r="N57" s="3"/>
    </row>
    <row r="58" spans="2:14" ht="16.5" x14ac:dyDescent="0.3">
      <c r="B58" s="3"/>
      <c r="C58" s="135" t="s">
        <v>153</v>
      </c>
      <c r="D58" s="135"/>
      <c r="E58" s="135"/>
      <c r="F58" s="63">
        <v>196</v>
      </c>
      <c r="G58" s="63"/>
      <c r="H58" s="135" t="s">
        <v>165</v>
      </c>
      <c r="I58" s="135"/>
      <c r="J58" s="135"/>
      <c r="K58" s="58">
        <v>3</v>
      </c>
      <c r="L58" s="3"/>
      <c r="M58" s="3"/>
      <c r="N58" s="3"/>
    </row>
    <row r="59" spans="2:14" ht="16.5" x14ac:dyDescent="0.3">
      <c r="B59" s="3"/>
      <c r="C59" s="143" t="s">
        <v>154</v>
      </c>
      <c r="D59" s="143"/>
      <c r="E59" s="143"/>
      <c r="F59" s="62">
        <v>98</v>
      </c>
      <c r="G59" s="63"/>
      <c r="H59" s="143" t="s">
        <v>166</v>
      </c>
      <c r="I59" s="143"/>
      <c r="J59" s="143"/>
      <c r="K59" s="62">
        <v>8</v>
      </c>
      <c r="L59" s="3"/>
      <c r="M59" s="3"/>
      <c r="N59" s="3"/>
    </row>
    <row r="60" spans="2:14" ht="16.5" x14ac:dyDescent="0.3">
      <c r="B60" s="3"/>
      <c r="C60" s="135" t="s">
        <v>169</v>
      </c>
      <c r="D60" s="135"/>
      <c r="E60" s="135"/>
      <c r="F60" s="63">
        <v>1365</v>
      </c>
      <c r="G60" s="63"/>
      <c r="H60" s="135" t="s">
        <v>166</v>
      </c>
      <c r="I60" s="135"/>
      <c r="J60" s="135"/>
      <c r="K60" s="58">
        <v>6</v>
      </c>
      <c r="L60" s="3"/>
      <c r="M60" s="3"/>
      <c r="N60" s="3"/>
    </row>
    <row r="61" spans="2:14" ht="16.5" x14ac:dyDescent="0.3">
      <c r="B61" s="3"/>
      <c r="C61" s="143" t="s">
        <v>168</v>
      </c>
      <c r="D61" s="143"/>
      <c r="E61" s="143"/>
      <c r="F61" s="62">
        <v>22</v>
      </c>
      <c r="G61" s="63"/>
      <c r="H61" s="143" t="s">
        <v>166</v>
      </c>
      <c r="I61" s="143"/>
      <c r="J61" s="143"/>
      <c r="K61" s="62">
        <v>15</v>
      </c>
      <c r="L61" s="3"/>
      <c r="M61" s="3"/>
      <c r="N61" s="3"/>
    </row>
    <row r="62" spans="2:14" ht="16.5" x14ac:dyDescent="0.3">
      <c r="B62" s="3"/>
      <c r="C62" s="135" t="s">
        <v>155</v>
      </c>
      <c r="D62" s="135"/>
      <c r="E62" s="135"/>
      <c r="F62" s="63">
        <v>6</v>
      </c>
      <c r="G62" s="63"/>
      <c r="H62" s="150" t="s">
        <v>134</v>
      </c>
      <c r="I62" s="150"/>
      <c r="J62" s="150"/>
      <c r="K62" s="151">
        <f>SUM(F47:F146)</f>
        <v>99842</v>
      </c>
      <c r="L62" s="3"/>
      <c r="M62" s="3"/>
      <c r="N62" s="3"/>
    </row>
    <row r="63" spans="2:14" ht="16.5" x14ac:dyDescent="0.3">
      <c r="B63" s="3"/>
      <c r="C63" s="143" t="s">
        <v>156</v>
      </c>
      <c r="D63" s="143"/>
      <c r="E63" s="143"/>
      <c r="F63" s="62">
        <v>4</v>
      </c>
      <c r="G63" s="63"/>
      <c r="H63" s="150"/>
      <c r="I63" s="150"/>
      <c r="J63" s="150"/>
      <c r="K63" s="151"/>
      <c r="L63" s="3"/>
      <c r="M63" s="3"/>
      <c r="N63" s="3"/>
    </row>
    <row r="64" spans="2:14" ht="16.5" x14ac:dyDescent="0.3">
      <c r="B64" s="3"/>
      <c r="C64" s="135" t="s">
        <v>157</v>
      </c>
      <c r="D64" s="135"/>
      <c r="E64" s="135"/>
      <c r="F64" s="63">
        <v>1</v>
      </c>
      <c r="G64" s="63"/>
      <c r="H64" s="150"/>
      <c r="I64" s="150"/>
      <c r="J64" s="150"/>
      <c r="K64" s="151"/>
      <c r="L64" s="3"/>
      <c r="M64" s="3"/>
      <c r="N64" s="3"/>
    </row>
    <row r="65" spans="2:14" ht="16.5" x14ac:dyDescent="0.3">
      <c r="B65" s="3"/>
      <c r="C65" s="81"/>
      <c r="D65" s="81"/>
      <c r="E65" s="81"/>
      <c r="F65" s="64"/>
      <c r="G65" s="64"/>
      <c r="H65" s="79"/>
      <c r="I65" s="79"/>
      <c r="J65" s="79"/>
      <c r="K65" s="82"/>
      <c r="L65" s="3"/>
      <c r="M65" s="3"/>
      <c r="N65" s="3"/>
    </row>
    <row r="66" spans="2:14" ht="18.75" x14ac:dyDescent="0.3">
      <c r="B66" s="3"/>
      <c r="C66" s="132" t="s">
        <v>329</v>
      </c>
      <c r="D66" s="132"/>
      <c r="E66" s="132"/>
      <c r="F66" s="132"/>
      <c r="G66" s="132"/>
      <c r="H66" s="132"/>
      <c r="I66" s="132"/>
      <c r="J66" s="132"/>
      <c r="K66" s="132"/>
      <c r="L66" s="3"/>
      <c r="M66" s="3"/>
      <c r="N66" s="3"/>
    </row>
    <row r="67" spans="2:14" ht="16.5" x14ac:dyDescent="0.3">
      <c r="B67" s="3"/>
      <c r="C67" s="128" t="s">
        <v>318</v>
      </c>
      <c r="D67" s="128"/>
      <c r="E67" s="128"/>
      <c r="F67" s="75">
        <v>515</v>
      </c>
      <c r="G67" s="58"/>
      <c r="H67" s="128" t="s">
        <v>351</v>
      </c>
      <c r="I67" s="128"/>
      <c r="J67" s="128"/>
      <c r="K67" s="75">
        <v>3</v>
      </c>
      <c r="L67" s="3"/>
      <c r="M67" s="3"/>
      <c r="N67" s="3"/>
    </row>
    <row r="68" spans="2:14" ht="16.5" x14ac:dyDescent="0.3">
      <c r="B68" s="3"/>
      <c r="C68" s="127" t="s">
        <v>319</v>
      </c>
      <c r="D68" s="127"/>
      <c r="E68" s="127"/>
      <c r="F68" s="58">
        <v>310</v>
      </c>
      <c r="G68" s="58"/>
      <c r="H68" s="127" t="s">
        <v>352</v>
      </c>
      <c r="I68" s="127"/>
      <c r="J68" s="127"/>
      <c r="K68" s="58">
        <v>4</v>
      </c>
      <c r="L68" s="3"/>
      <c r="M68" s="3"/>
      <c r="N68" s="3"/>
    </row>
    <row r="69" spans="2:14" ht="16.5" x14ac:dyDescent="0.3">
      <c r="B69" s="3"/>
      <c r="C69" s="128" t="s">
        <v>320</v>
      </c>
      <c r="D69" s="128"/>
      <c r="E69" s="128"/>
      <c r="F69" s="75">
        <v>634</v>
      </c>
      <c r="G69" s="58"/>
      <c r="H69" s="128" t="s">
        <v>353</v>
      </c>
      <c r="I69" s="128"/>
      <c r="J69" s="128"/>
      <c r="K69" s="75">
        <v>5</v>
      </c>
      <c r="L69" s="3"/>
      <c r="M69" s="3"/>
      <c r="N69" s="3"/>
    </row>
    <row r="70" spans="2:14" ht="16.5" x14ac:dyDescent="0.3">
      <c r="B70" s="3"/>
      <c r="C70" s="127" t="s">
        <v>321</v>
      </c>
      <c r="D70" s="127"/>
      <c r="E70" s="127"/>
      <c r="F70" s="58">
        <v>1403</v>
      </c>
      <c r="G70" s="58"/>
      <c r="H70" s="127" t="s">
        <v>354</v>
      </c>
      <c r="I70" s="127"/>
      <c r="J70" s="127"/>
      <c r="K70" s="58">
        <v>13</v>
      </c>
      <c r="L70" s="3"/>
      <c r="M70" s="3"/>
      <c r="N70" s="3"/>
    </row>
    <row r="71" spans="2:14" ht="16.5" x14ac:dyDescent="0.3">
      <c r="B71" s="3"/>
      <c r="C71" s="128" t="s">
        <v>322</v>
      </c>
      <c r="D71" s="128"/>
      <c r="E71" s="128"/>
      <c r="F71" s="75">
        <v>1446</v>
      </c>
      <c r="G71" s="58"/>
      <c r="H71" s="128" t="s">
        <v>355</v>
      </c>
      <c r="I71" s="128"/>
      <c r="J71" s="128"/>
      <c r="K71" s="75">
        <v>6</v>
      </c>
      <c r="L71" s="3"/>
      <c r="M71" s="3"/>
      <c r="N71" s="3"/>
    </row>
    <row r="72" spans="2:14" ht="16.5" x14ac:dyDescent="0.3">
      <c r="B72" s="3"/>
      <c r="C72" s="127" t="s">
        <v>323</v>
      </c>
      <c r="D72" s="127"/>
      <c r="E72" s="127"/>
      <c r="F72" s="58">
        <v>1450</v>
      </c>
      <c r="G72" s="58"/>
      <c r="H72" s="127" t="s">
        <v>356</v>
      </c>
      <c r="I72" s="127"/>
      <c r="J72" s="127"/>
      <c r="K72" s="58">
        <v>1</v>
      </c>
      <c r="L72" s="3"/>
      <c r="M72" s="3"/>
      <c r="N72" s="3"/>
    </row>
    <row r="73" spans="2:14" ht="16.5" x14ac:dyDescent="0.3">
      <c r="B73" s="3"/>
      <c r="C73" s="128" t="s">
        <v>324</v>
      </c>
      <c r="D73" s="128"/>
      <c r="E73" s="128"/>
      <c r="F73" s="75">
        <v>1453</v>
      </c>
      <c r="G73" s="58"/>
      <c r="H73" s="128" t="s">
        <v>357</v>
      </c>
      <c r="I73" s="128"/>
      <c r="J73" s="128"/>
      <c r="K73" s="75">
        <v>3</v>
      </c>
      <c r="L73" s="3"/>
      <c r="M73" s="3"/>
      <c r="N73" s="3"/>
    </row>
    <row r="74" spans="2:14" ht="16.5" x14ac:dyDescent="0.3">
      <c r="B74" s="3"/>
      <c r="C74" s="127" t="s">
        <v>325</v>
      </c>
      <c r="D74" s="127"/>
      <c r="E74" s="127"/>
      <c r="F74" s="58">
        <v>706</v>
      </c>
      <c r="G74" s="58"/>
      <c r="H74" s="127" t="s">
        <v>358</v>
      </c>
      <c r="I74" s="127"/>
      <c r="J74" s="127"/>
      <c r="K74" s="58">
        <v>3025</v>
      </c>
      <c r="L74" s="3"/>
      <c r="M74" s="3"/>
      <c r="N74" s="3"/>
    </row>
    <row r="75" spans="2:14" ht="16.5" x14ac:dyDescent="0.3">
      <c r="B75" s="3"/>
      <c r="C75" s="128" t="s">
        <v>326</v>
      </c>
      <c r="D75" s="128"/>
      <c r="E75" s="128"/>
      <c r="F75" s="75">
        <v>818</v>
      </c>
      <c r="G75" s="58"/>
      <c r="H75" s="128" t="s">
        <v>166</v>
      </c>
      <c r="I75" s="128"/>
      <c r="J75" s="128"/>
      <c r="K75" s="75">
        <v>14</v>
      </c>
      <c r="L75" s="3"/>
      <c r="M75" s="3"/>
      <c r="N75" s="3"/>
    </row>
    <row r="76" spans="2:14" ht="16.5" x14ac:dyDescent="0.3">
      <c r="B76" s="3"/>
      <c r="C76" s="127" t="s">
        <v>327</v>
      </c>
      <c r="D76" s="127"/>
      <c r="E76" s="127"/>
      <c r="F76" s="58">
        <v>6</v>
      </c>
      <c r="G76" s="58"/>
      <c r="H76" s="127" t="s">
        <v>359</v>
      </c>
      <c r="I76" s="127"/>
      <c r="J76" s="127"/>
      <c r="K76" s="58">
        <v>192</v>
      </c>
      <c r="L76" s="3"/>
      <c r="M76" s="3"/>
      <c r="N76" s="3"/>
    </row>
    <row r="77" spans="2:14" ht="16.5" x14ac:dyDescent="0.3">
      <c r="B77" s="3"/>
      <c r="C77" s="128" t="s">
        <v>328</v>
      </c>
      <c r="D77" s="128"/>
      <c r="E77" s="128"/>
      <c r="F77" s="75">
        <v>22</v>
      </c>
      <c r="G77" s="58"/>
      <c r="H77" s="128" t="s">
        <v>360</v>
      </c>
      <c r="I77" s="128"/>
      <c r="J77" s="128"/>
      <c r="K77" s="75">
        <v>35</v>
      </c>
      <c r="L77" s="3"/>
      <c r="M77" s="3"/>
      <c r="N77" s="3"/>
    </row>
    <row r="78" spans="2:14" ht="16.5" x14ac:dyDescent="0.3">
      <c r="B78" s="3"/>
      <c r="C78" s="127" t="s">
        <v>329</v>
      </c>
      <c r="D78" s="127"/>
      <c r="E78" s="127"/>
      <c r="F78" s="58">
        <v>6048</v>
      </c>
      <c r="G78" s="58"/>
      <c r="H78" s="127" t="s">
        <v>361</v>
      </c>
      <c r="I78" s="127"/>
      <c r="J78" s="127"/>
      <c r="K78" s="58">
        <v>1227</v>
      </c>
      <c r="L78" s="3"/>
      <c r="M78" s="3"/>
      <c r="N78" s="3"/>
    </row>
    <row r="79" spans="2:14" ht="16.5" x14ac:dyDescent="0.3">
      <c r="B79" s="3"/>
      <c r="C79" s="128" t="s">
        <v>330</v>
      </c>
      <c r="D79" s="128"/>
      <c r="E79" s="128"/>
      <c r="F79" s="75">
        <v>1098</v>
      </c>
      <c r="G79" s="58"/>
      <c r="H79" s="128" t="s">
        <v>362</v>
      </c>
      <c r="I79" s="128"/>
      <c r="J79" s="128"/>
      <c r="K79" s="75">
        <v>7</v>
      </c>
      <c r="L79" s="3"/>
      <c r="M79" s="3"/>
      <c r="N79" s="3"/>
    </row>
    <row r="80" spans="2:14" ht="16.5" x14ac:dyDescent="0.3">
      <c r="B80" s="3"/>
      <c r="C80" s="127" t="s">
        <v>331</v>
      </c>
      <c r="D80" s="127"/>
      <c r="E80" s="127"/>
      <c r="F80" s="58">
        <v>1537</v>
      </c>
      <c r="G80" s="58"/>
      <c r="H80" s="127" t="s">
        <v>363</v>
      </c>
      <c r="I80" s="127"/>
      <c r="J80" s="127"/>
      <c r="K80" s="58">
        <v>17</v>
      </c>
      <c r="L80" s="3"/>
      <c r="M80" s="3"/>
      <c r="N80" s="3"/>
    </row>
    <row r="81" spans="2:14" ht="16.5" x14ac:dyDescent="0.3">
      <c r="B81" s="3"/>
      <c r="C81" s="128" t="s">
        <v>332</v>
      </c>
      <c r="D81" s="128"/>
      <c r="E81" s="128"/>
      <c r="F81" s="75">
        <v>177</v>
      </c>
      <c r="G81" s="58"/>
      <c r="H81" s="128" t="s">
        <v>364</v>
      </c>
      <c r="I81" s="128"/>
      <c r="J81" s="128"/>
      <c r="K81" s="75">
        <v>2</v>
      </c>
      <c r="L81" s="3"/>
      <c r="M81" s="3"/>
      <c r="N81" s="3"/>
    </row>
    <row r="82" spans="2:14" ht="16.5" x14ac:dyDescent="0.3">
      <c r="B82" s="3"/>
      <c r="C82" s="127" t="s">
        <v>333</v>
      </c>
      <c r="D82" s="127"/>
      <c r="E82" s="127"/>
      <c r="F82" s="58">
        <v>120</v>
      </c>
      <c r="G82" s="58"/>
      <c r="H82" s="127" t="s">
        <v>364</v>
      </c>
      <c r="I82" s="127"/>
      <c r="J82" s="127"/>
      <c r="K82" s="58">
        <v>45</v>
      </c>
      <c r="L82" s="3"/>
      <c r="M82" s="3"/>
      <c r="N82" s="3"/>
    </row>
    <row r="83" spans="2:14" ht="16.5" x14ac:dyDescent="0.3">
      <c r="B83" s="3"/>
      <c r="C83" s="128" t="s">
        <v>334</v>
      </c>
      <c r="D83" s="128"/>
      <c r="E83" s="128"/>
      <c r="F83" s="75">
        <v>4</v>
      </c>
      <c r="G83" s="58"/>
      <c r="H83" s="128" t="s">
        <v>166</v>
      </c>
      <c r="I83" s="128"/>
      <c r="J83" s="128"/>
      <c r="K83" s="75">
        <v>3</v>
      </c>
      <c r="L83" s="3"/>
      <c r="M83" s="3"/>
      <c r="N83" s="3"/>
    </row>
    <row r="84" spans="2:14" ht="16.5" x14ac:dyDescent="0.3">
      <c r="B84" s="3"/>
      <c r="C84" s="127" t="s">
        <v>335</v>
      </c>
      <c r="D84" s="127"/>
      <c r="E84" s="127"/>
      <c r="F84" s="58">
        <v>22</v>
      </c>
      <c r="G84" s="58"/>
      <c r="H84" s="127" t="s">
        <v>345</v>
      </c>
      <c r="I84" s="127"/>
      <c r="J84" s="127"/>
      <c r="K84" s="58">
        <v>206</v>
      </c>
      <c r="L84" s="3"/>
      <c r="M84" s="3"/>
      <c r="N84" s="3"/>
    </row>
    <row r="85" spans="2:14" ht="16.5" x14ac:dyDescent="0.3">
      <c r="B85" s="3"/>
      <c r="C85" s="128" t="s">
        <v>336</v>
      </c>
      <c r="D85" s="128"/>
      <c r="E85" s="128"/>
      <c r="F85" s="75">
        <v>73</v>
      </c>
      <c r="G85" s="58"/>
      <c r="H85" s="128" t="s">
        <v>346</v>
      </c>
      <c r="I85" s="128"/>
      <c r="J85" s="128"/>
      <c r="K85" s="75">
        <v>67</v>
      </c>
      <c r="L85" s="3"/>
      <c r="M85" s="3"/>
      <c r="N85" s="3"/>
    </row>
    <row r="86" spans="2:14" ht="16.5" x14ac:dyDescent="0.3">
      <c r="B86" s="3"/>
      <c r="C86" s="127" t="s">
        <v>337</v>
      </c>
      <c r="D86" s="127"/>
      <c r="E86" s="127"/>
      <c r="F86" s="58">
        <v>490</v>
      </c>
      <c r="G86" s="58"/>
      <c r="H86" s="127" t="s">
        <v>347</v>
      </c>
      <c r="I86" s="127"/>
      <c r="J86" s="127"/>
      <c r="K86" s="58">
        <v>217</v>
      </c>
      <c r="L86" s="3"/>
      <c r="M86" s="3"/>
      <c r="N86" s="3"/>
    </row>
    <row r="87" spans="2:14" ht="16.5" x14ac:dyDescent="0.3">
      <c r="B87" s="3"/>
      <c r="C87" s="128" t="s">
        <v>338</v>
      </c>
      <c r="D87" s="128"/>
      <c r="E87" s="128"/>
      <c r="F87" s="75">
        <v>294</v>
      </c>
      <c r="G87" s="58"/>
      <c r="H87" s="128" t="s">
        <v>348</v>
      </c>
      <c r="I87" s="128"/>
      <c r="J87" s="128"/>
      <c r="K87" s="75">
        <v>207</v>
      </c>
      <c r="L87" s="3"/>
      <c r="M87" s="3"/>
      <c r="N87" s="3"/>
    </row>
    <row r="88" spans="2:14" ht="16.5" x14ac:dyDescent="0.3">
      <c r="B88" s="3"/>
      <c r="C88" s="127" t="s">
        <v>339</v>
      </c>
      <c r="D88" s="127"/>
      <c r="E88" s="127"/>
      <c r="F88" s="58">
        <v>347</v>
      </c>
      <c r="G88" s="58"/>
      <c r="H88" s="127" t="s">
        <v>349</v>
      </c>
      <c r="I88" s="127"/>
      <c r="J88" s="127"/>
      <c r="K88" s="58">
        <v>187</v>
      </c>
      <c r="L88" s="3"/>
      <c r="M88" s="3"/>
      <c r="N88" s="3"/>
    </row>
    <row r="89" spans="2:14" ht="16.5" x14ac:dyDescent="0.3">
      <c r="B89" s="3"/>
      <c r="C89" s="128" t="s">
        <v>340</v>
      </c>
      <c r="D89" s="128"/>
      <c r="E89" s="128"/>
      <c r="F89" s="75">
        <v>103</v>
      </c>
      <c r="G89" s="58"/>
      <c r="H89" s="128" t="s">
        <v>350</v>
      </c>
      <c r="I89" s="128"/>
      <c r="J89" s="128"/>
      <c r="K89" s="75">
        <v>9</v>
      </c>
      <c r="L89" s="3"/>
      <c r="M89" s="3"/>
      <c r="N89" s="3"/>
    </row>
    <row r="90" spans="2:14" ht="16.5" x14ac:dyDescent="0.3">
      <c r="B90" s="3"/>
      <c r="C90" s="127" t="s">
        <v>341</v>
      </c>
      <c r="D90" s="127"/>
      <c r="E90" s="127"/>
      <c r="F90" s="58">
        <v>493</v>
      </c>
      <c r="G90" s="58"/>
      <c r="H90" s="127" t="s">
        <v>343</v>
      </c>
      <c r="I90" s="127"/>
      <c r="J90" s="127"/>
      <c r="K90" s="58">
        <v>1</v>
      </c>
      <c r="L90" s="3"/>
      <c r="M90" s="3"/>
      <c r="N90" s="3"/>
    </row>
    <row r="91" spans="2:14" ht="16.5" x14ac:dyDescent="0.3">
      <c r="B91" s="3"/>
      <c r="C91" s="128" t="s">
        <v>342</v>
      </c>
      <c r="D91" s="128"/>
      <c r="E91" s="128"/>
      <c r="F91" s="75">
        <v>4</v>
      </c>
      <c r="G91" s="58"/>
      <c r="H91" s="128" t="s">
        <v>344</v>
      </c>
      <c r="I91" s="128"/>
      <c r="J91" s="128"/>
      <c r="K91" s="75">
        <v>128</v>
      </c>
      <c r="L91" s="3"/>
      <c r="M91" s="3"/>
      <c r="N91" s="3"/>
    </row>
    <row r="92" spans="2:14" ht="16.5" x14ac:dyDescent="0.3">
      <c r="B92" s="3"/>
      <c r="C92" s="60"/>
      <c r="D92" s="60"/>
      <c r="E92" s="60"/>
      <c r="F92" s="60"/>
      <c r="G92" s="60"/>
      <c r="H92" s="150" t="s">
        <v>134</v>
      </c>
      <c r="I92" s="150"/>
      <c r="J92" s="150"/>
      <c r="K92" s="76">
        <f>SUM(K67:K91,F67:F91)</f>
        <v>25197</v>
      </c>
      <c r="L92" s="3"/>
      <c r="M92" s="3"/>
      <c r="N92" s="3"/>
    </row>
    <row r="93" spans="2:14" ht="16.5" x14ac:dyDescent="0.3">
      <c r="B93" s="3"/>
      <c r="C93" s="43"/>
      <c r="D93" s="43"/>
      <c r="E93" s="43"/>
      <c r="F93" s="43"/>
      <c r="G93" s="43"/>
      <c r="H93" s="79"/>
      <c r="I93" s="79"/>
      <c r="J93" s="79"/>
      <c r="K93" s="80"/>
      <c r="L93" s="3"/>
      <c r="M93" s="3"/>
      <c r="N93" s="3"/>
    </row>
    <row r="94" spans="2:14" ht="18.75" x14ac:dyDescent="0.3">
      <c r="B94" s="3"/>
      <c r="C94" s="146" t="s">
        <v>399</v>
      </c>
      <c r="D94" s="146"/>
      <c r="E94" s="146"/>
      <c r="F94" s="146"/>
      <c r="G94" s="146"/>
      <c r="H94" s="146"/>
      <c r="I94" s="146"/>
      <c r="J94" s="146"/>
      <c r="K94" s="146"/>
      <c r="L94" s="3"/>
      <c r="M94" s="3"/>
      <c r="N94" s="3"/>
    </row>
    <row r="95" spans="2:14" ht="16.5" x14ac:dyDescent="0.3">
      <c r="B95" s="3"/>
      <c r="C95" s="142" t="s">
        <v>202</v>
      </c>
      <c r="D95" s="142"/>
      <c r="E95" s="142"/>
      <c r="F95" s="66">
        <v>2609</v>
      </c>
      <c r="G95" s="67"/>
      <c r="H95" s="142" t="s">
        <v>159</v>
      </c>
      <c r="I95" s="142"/>
      <c r="J95" s="142"/>
      <c r="K95" s="66">
        <v>53</v>
      </c>
      <c r="L95" s="3"/>
      <c r="M95" s="3"/>
      <c r="N95" s="3"/>
    </row>
    <row r="96" spans="2:14" ht="16.5" x14ac:dyDescent="0.3">
      <c r="B96" s="3"/>
      <c r="C96" s="127" t="s">
        <v>203</v>
      </c>
      <c r="D96" s="127"/>
      <c r="E96" s="127"/>
      <c r="F96" s="68">
        <v>486</v>
      </c>
      <c r="G96" s="67"/>
      <c r="H96" s="127" t="s">
        <v>210</v>
      </c>
      <c r="I96" s="127"/>
      <c r="J96" s="127"/>
      <c r="K96" s="67">
        <v>1087</v>
      </c>
      <c r="L96" s="3"/>
      <c r="M96" s="3"/>
      <c r="N96" s="3"/>
    </row>
    <row r="97" spans="2:14" ht="16.5" x14ac:dyDescent="0.3">
      <c r="B97" s="3"/>
      <c r="C97" s="142" t="s">
        <v>204</v>
      </c>
      <c r="D97" s="142"/>
      <c r="E97" s="142"/>
      <c r="F97" s="66">
        <v>655</v>
      </c>
      <c r="G97" s="67"/>
      <c r="H97" s="142" t="s">
        <v>211</v>
      </c>
      <c r="I97" s="142"/>
      <c r="J97" s="142"/>
      <c r="K97" s="66">
        <v>402</v>
      </c>
      <c r="L97" s="3"/>
      <c r="M97" s="3"/>
      <c r="N97" s="3"/>
    </row>
    <row r="98" spans="2:14" ht="16.5" x14ac:dyDescent="0.3">
      <c r="B98" s="3"/>
      <c r="C98" s="127" t="s">
        <v>205</v>
      </c>
      <c r="D98" s="127"/>
      <c r="E98" s="127"/>
      <c r="F98" s="67">
        <v>1258</v>
      </c>
      <c r="G98" s="67"/>
      <c r="H98" s="127" t="s">
        <v>212</v>
      </c>
      <c r="I98" s="127"/>
      <c r="J98" s="127"/>
      <c r="K98" s="67">
        <v>19</v>
      </c>
      <c r="L98" s="3"/>
      <c r="M98" s="3"/>
      <c r="N98" s="3"/>
    </row>
    <row r="99" spans="2:14" ht="16.5" x14ac:dyDescent="0.3">
      <c r="B99" s="3"/>
      <c r="C99" s="142" t="s">
        <v>206</v>
      </c>
      <c r="D99" s="142"/>
      <c r="E99" s="142"/>
      <c r="F99" s="66">
        <v>424</v>
      </c>
      <c r="G99" s="67"/>
      <c r="H99" s="142" t="s">
        <v>213</v>
      </c>
      <c r="I99" s="142"/>
      <c r="J99" s="142"/>
      <c r="K99" s="66">
        <v>42</v>
      </c>
      <c r="L99" s="3"/>
      <c r="M99" s="3"/>
      <c r="N99" s="3"/>
    </row>
    <row r="100" spans="2:14" ht="16.5" x14ac:dyDescent="0.3">
      <c r="B100" s="3"/>
      <c r="C100" s="127" t="s">
        <v>207</v>
      </c>
      <c r="D100" s="127"/>
      <c r="E100" s="127"/>
      <c r="F100" s="67">
        <v>2065</v>
      </c>
      <c r="G100" s="67"/>
      <c r="H100" s="127" t="s">
        <v>180</v>
      </c>
      <c r="I100" s="127"/>
      <c r="J100" s="127"/>
      <c r="K100" s="67">
        <v>11</v>
      </c>
      <c r="L100" s="3"/>
      <c r="M100" s="3"/>
      <c r="N100" s="3"/>
    </row>
    <row r="101" spans="2:14" ht="16.5" x14ac:dyDescent="0.3">
      <c r="B101" s="3"/>
      <c r="C101" s="142" t="s">
        <v>208</v>
      </c>
      <c r="D101" s="142"/>
      <c r="E101" s="142"/>
      <c r="F101" s="66">
        <v>7</v>
      </c>
      <c r="G101" s="67"/>
      <c r="H101" s="142" t="s">
        <v>214</v>
      </c>
      <c r="I101" s="142"/>
      <c r="J101" s="142"/>
      <c r="K101" s="66">
        <v>42</v>
      </c>
      <c r="L101" s="3"/>
      <c r="M101" s="3"/>
      <c r="N101" s="3"/>
    </row>
    <row r="102" spans="2:14" ht="16.5" x14ac:dyDescent="0.3">
      <c r="B102" s="3"/>
      <c r="C102" s="127" t="s">
        <v>209</v>
      </c>
      <c r="D102" s="127"/>
      <c r="E102" s="127"/>
      <c r="F102" s="67">
        <v>57</v>
      </c>
      <c r="G102" s="67"/>
      <c r="H102" s="144" t="s">
        <v>134</v>
      </c>
      <c r="I102" s="144"/>
      <c r="J102" s="144"/>
      <c r="K102" s="69">
        <f>SUM(F95:F165)</f>
        <v>71225</v>
      </c>
      <c r="L102" s="3"/>
      <c r="M102" s="3"/>
      <c r="N102" s="3"/>
    </row>
    <row r="103" spans="2:14" ht="16.5" customHeight="1" x14ac:dyDescent="0.3">
      <c r="B103" s="3"/>
      <c r="C103" s="149"/>
      <c r="D103" s="149"/>
      <c r="E103" s="149"/>
      <c r="F103" s="149"/>
      <c r="G103" s="149"/>
      <c r="H103" s="149"/>
      <c r="I103" s="149"/>
      <c r="J103" s="149"/>
      <c r="K103" s="149"/>
      <c r="L103" s="3"/>
      <c r="M103" s="3"/>
      <c r="N103" s="3"/>
    </row>
    <row r="104" spans="2:14" ht="18.75" x14ac:dyDescent="0.3">
      <c r="B104" s="3"/>
      <c r="C104" s="147" t="s">
        <v>223</v>
      </c>
      <c r="D104" s="148"/>
      <c r="E104" s="148"/>
      <c r="F104" s="148"/>
      <c r="G104" s="148"/>
      <c r="H104" s="148"/>
      <c r="I104" s="148"/>
      <c r="J104" s="148"/>
      <c r="K104" s="148"/>
      <c r="L104" s="3"/>
      <c r="M104" s="3"/>
      <c r="N104" s="3"/>
    </row>
    <row r="105" spans="2:14" ht="16.5" x14ac:dyDescent="0.3">
      <c r="B105" s="3"/>
      <c r="C105" s="136" t="s">
        <v>216</v>
      </c>
      <c r="D105" s="136"/>
      <c r="E105" s="136"/>
      <c r="F105" s="71">
        <v>2383</v>
      </c>
      <c r="G105" s="63"/>
      <c r="H105" s="136" t="s">
        <v>234</v>
      </c>
      <c r="I105" s="136"/>
      <c r="J105" s="136"/>
      <c r="K105" s="71">
        <v>4</v>
      </c>
      <c r="L105" s="3"/>
      <c r="M105" s="3"/>
      <c r="N105" s="3"/>
    </row>
    <row r="106" spans="2:14" ht="16.5" x14ac:dyDescent="0.3">
      <c r="B106" s="3"/>
      <c r="C106" s="135" t="s">
        <v>217</v>
      </c>
      <c r="D106" s="135"/>
      <c r="E106" s="135"/>
      <c r="F106" s="63">
        <v>427</v>
      </c>
      <c r="G106" s="63"/>
      <c r="H106" s="135" t="s">
        <v>235</v>
      </c>
      <c r="I106" s="135"/>
      <c r="J106" s="135"/>
      <c r="K106" s="63">
        <v>72</v>
      </c>
      <c r="L106" s="3"/>
      <c r="M106" s="3"/>
      <c r="N106" s="3"/>
    </row>
    <row r="107" spans="2:14" ht="16.5" x14ac:dyDescent="0.3">
      <c r="B107" s="3"/>
      <c r="C107" s="136" t="s">
        <v>218</v>
      </c>
      <c r="D107" s="136"/>
      <c r="E107" s="136"/>
      <c r="F107" s="71">
        <v>1606</v>
      </c>
      <c r="G107" s="63"/>
      <c r="H107" s="136" t="s">
        <v>236</v>
      </c>
      <c r="I107" s="136"/>
      <c r="J107" s="136"/>
      <c r="K107" s="71">
        <v>6</v>
      </c>
      <c r="L107" s="3"/>
      <c r="M107" s="3"/>
      <c r="N107" s="3"/>
    </row>
    <row r="108" spans="2:14" ht="16.5" x14ac:dyDescent="0.3">
      <c r="B108" s="3"/>
      <c r="C108" s="135" t="s">
        <v>219</v>
      </c>
      <c r="D108" s="135"/>
      <c r="E108" s="135"/>
      <c r="F108" s="63">
        <v>1430</v>
      </c>
      <c r="G108" s="63"/>
      <c r="H108" s="135" t="s">
        <v>237</v>
      </c>
      <c r="I108" s="135"/>
      <c r="J108" s="135"/>
      <c r="K108" s="63">
        <v>481</v>
      </c>
      <c r="L108" s="3"/>
      <c r="M108" s="3"/>
      <c r="N108" s="3"/>
    </row>
    <row r="109" spans="2:14" ht="16.5" x14ac:dyDescent="0.3">
      <c r="B109" s="3"/>
      <c r="C109" s="136" t="s">
        <v>220</v>
      </c>
      <c r="D109" s="136"/>
      <c r="E109" s="136"/>
      <c r="F109" s="71">
        <v>1383</v>
      </c>
      <c r="G109" s="63"/>
      <c r="H109" s="136" t="s">
        <v>238</v>
      </c>
      <c r="I109" s="136"/>
      <c r="J109" s="136"/>
      <c r="K109" s="71">
        <v>94</v>
      </c>
      <c r="L109" s="3"/>
      <c r="M109" s="3"/>
      <c r="N109" s="3"/>
    </row>
    <row r="110" spans="2:14" ht="16.5" x14ac:dyDescent="0.3">
      <c r="B110" s="3"/>
      <c r="C110" s="135" t="s">
        <v>221</v>
      </c>
      <c r="D110" s="135"/>
      <c r="E110" s="135"/>
      <c r="F110" s="63">
        <v>2628</v>
      </c>
      <c r="G110" s="63"/>
      <c r="H110" s="135" t="s">
        <v>239</v>
      </c>
      <c r="I110" s="135"/>
      <c r="J110" s="135"/>
      <c r="K110" s="63">
        <v>50</v>
      </c>
      <c r="L110" s="3"/>
      <c r="M110" s="3"/>
      <c r="N110" s="3"/>
    </row>
    <row r="111" spans="2:14" ht="16.5" x14ac:dyDescent="0.3">
      <c r="B111" s="3"/>
      <c r="C111" s="136" t="s">
        <v>222</v>
      </c>
      <c r="D111" s="136"/>
      <c r="E111" s="136"/>
      <c r="F111" s="71">
        <v>424</v>
      </c>
      <c r="G111" s="63"/>
      <c r="H111" s="136" t="s">
        <v>240</v>
      </c>
      <c r="I111" s="136"/>
      <c r="J111" s="136"/>
      <c r="K111" s="71">
        <v>26</v>
      </c>
      <c r="L111" s="3"/>
      <c r="M111" s="3"/>
      <c r="N111" s="3"/>
    </row>
    <row r="112" spans="2:14" ht="16.5" x14ac:dyDescent="0.3">
      <c r="B112" s="3"/>
      <c r="C112" s="135" t="s">
        <v>223</v>
      </c>
      <c r="D112" s="135"/>
      <c r="E112" s="135"/>
      <c r="F112" s="63">
        <v>9555</v>
      </c>
      <c r="G112" s="63"/>
      <c r="H112" s="135" t="s">
        <v>241</v>
      </c>
      <c r="I112" s="135"/>
      <c r="J112" s="135"/>
      <c r="K112" s="63">
        <v>176</v>
      </c>
      <c r="L112" s="3"/>
      <c r="M112" s="3"/>
      <c r="N112" s="3"/>
    </row>
    <row r="113" spans="2:14" ht="16.5" x14ac:dyDescent="0.3">
      <c r="B113" s="3"/>
      <c r="C113" s="136" t="s">
        <v>224</v>
      </c>
      <c r="D113" s="136"/>
      <c r="E113" s="136"/>
      <c r="F113" s="71">
        <v>1259</v>
      </c>
      <c r="G113" s="63"/>
      <c r="H113" s="136" t="s">
        <v>242</v>
      </c>
      <c r="I113" s="136"/>
      <c r="J113" s="136"/>
      <c r="K113" s="71">
        <v>4</v>
      </c>
      <c r="L113" s="3"/>
      <c r="M113" s="3"/>
      <c r="N113" s="3"/>
    </row>
    <row r="114" spans="2:14" ht="16.5" x14ac:dyDescent="0.3">
      <c r="B114" s="3"/>
      <c r="C114" s="135" t="s">
        <v>225</v>
      </c>
      <c r="D114" s="135"/>
      <c r="E114" s="135"/>
      <c r="F114" s="63">
        <v>241</v>
      </c>
      <c r="G114" s="63"/>
      <c r="H114" s="135" t="s">
        <v>243</v>
      </c>
      <c r="I114" s="135"/>
      <c r="J114" s="135"/>
      <c r="K114" s="63">
        <v>5</v>
      </c>
      <c r="L114" s="3"/>
      <c r="M114" s="3"/>
      <c r="N114" s="3"/>
    </row>
    <row r="115" spans="2:14" ht="16.5" x14ac:dyDescent="0.3">
      <c r="B115" s="3"/>
      <c r="C115" s="136" t="s">
        <v>226</v>
      </c>
      <c r="D115" s="136"/>
      <c r="E115" s="136"/>
      <c r="F115" s="71">
        <v>197</v>
      </c>
      <c r="G115" s="63"/>
      <c r="H115" s="136" t="s">
        <v>244</v>
      </c>
      <c r="I115" s="136"/>
      <c r="J115" s="136"/>
      <c r="K115" s="71">
        <v>7</v>
      </c>
      <c r="L115" s="3"/>
      <c r="M115" s="3"/>
      <c r="N115" s="3"/>
    </row>
    <row r="116" spans="2:14" ht="16.5" x14ac:dyDescent="0.3">
      <c r="B116" s="3"/>
      <c r="C116" s="135" t="s">
        <v>227</v>
      </c>
      <c r="D116" s="135"/>
      <c r="E116" s="135"/>
      <c r="F116" s="63">
        <v>1064</v>
      </c>
      <c r="G116" s="63"/>
      <c r="H116" s="135" t="s">
        <v>245</v>
      </c>
      <c r="I116" s="135"/>
      <c r="J116" s="135"/>
      <c r="K116" s="63">
        <v>3</v>
      </c>
      <c r="L116" s="3"/>
      <c r="M116" s="3"/>
      <c r="N116" s="3"/>
    </row>
    <row r="117" spans="2:14" ht="16.5" x14ac:dyDescent="0.3">
      <c r="B117" s="3"/>
      <c r="C117" s="136" t="s">
        <v>228</v>
      </c>
      <c r="D117" s="136"/>
      <c r="E117" s="136"/>
      <c r="F117" s="71">
        <v>786</v>
      </c>
      <c r="G117" s="63"/>
      <c r="H117" s="136" t="s">
        <v>246</v>
      </c>
      <c r="I117" s="136"/>
      <c r="J117" s="136"/>
      <c r="K117" s="71">
        <v>1</v>
      </c>
      <c r="L117" s="3"/>
      <c r="M117" s="3"/>
      <c r="N117" s="3"/>
    </row>
    <row r="118" spans="2:14" ht="16.5" x14ac:dyDescent="0.3">
      <c r="B118" s="3"/>
      <c r="C118" s="135" t="s">
        <v>229</v>
      </c>
      <c r="D118" s="135"/>
      <c r="E118" s="135"/>
      <c r="F118" s="63">
        <v>715</v>
      </c>
      <c r="G118" s="63"/>
      <c r="H118" s="135" t="s">
        <v>247</v>
      </c>
      <c r="I118" s="135"/>
      <c r="J118" s="135"/>
      <c r="K118" s="63">
        <v>199</v>
      </c>
      <c r="L118" s="3"/>
      <c r="M118" s="3"/>
      <c r="N118" s="3"/>
    </row>
    <row r="119" spans="2:14" ht="16.5" x14ac:dyDescent="0.3">
      <c r="B119" s="3"/>
      <c r="C119" s="136" t="s">
        <v>230</v>
      </c>
      <c r="D119" s="136"/>
      <c r="E119" s="136"/>
      <c r="F119" s="71">
        <v>350</v>
      </c>
      <c r="G119" s="63"/>
      <c r="H119" s="136" t="s">
        <v>248</v>
      </c>
      <c r="I119" s="136"/>
      <c r="J119" s="136"/>
      <c r="K119" s="71">
        <v>100</v>
      </c>
      <c r="L119" s="3"/>
      <c r="M119" s="3"/>
      <c r="N119" s="3"/>
    </row>
    <row r="120" spans="2:14" ht="16.5" x14ac:dyDescent="0.3">
      <c r="B120" s="3"/>
      <c r="C120" s="135" t="s">
        <v>231</v>
      </c>
      <c r="D120" s="135"/>
      <c r="E120" s="135"/>
      <c r="F120" s="63">
        <v>113</v>
      </c>
      <c r="G120" s="63"/>
      <c r="H120" s="135" t="s">
        <v>249</v>
      </c>
      <c r="I120" s="135"/>
      <c r="J120" s="135"/>
      <c r="K120" s="63">
        <v>4</v>
      </c>
      <c r="L120" s="3"/>
      <c r="M120" s="3"/>
      <c r="N120" s="3"/>
    </row>
    <row r="121" spans="2:14" ht="16.5" x14ac:dyDescent="0.3">
      <c r="B121" s="3"/>
      <c r="C121" s="136" t="s">
        <v>226</v>
      </c>
      <c r="D121" s="136"/>
      <c r="E121" s="136"/>
      <c r="F121" s="71">
        <v>26</v>
      </c>
      <c r="G121" s="63"/>
      <c r="H121" s="136" t="s">
        <v>233</v>
      </c>
      <c r="I121" s="136"/>
      <c r="J121" s="136"/>
      <c r="K121" s="71">
        <v>153</v>
      </c>
      <c r="L121" s="3"/>
      <c r="M121" s="3"/>
      <c r="N121" s="3"/>
    </row>
    <row r="122" spans="2:14" ht="16.5" x14ac:dyDescent="0.3">
      <c r="B122" s="3"/>
      <c r="C122" s="135" t="s">
        <v>232</v>
      </c>
      <c r="D122" s="135"/>
      <c r="E122" s="135"/>
      <c r="F122" s="63">
        <v>2115</v>
      </c>
      <c r="G122" s="63"/>
      <c r="H122" s="135" t="s">
        <v>250</v>
      </c>
      <c r="I122" s="135"/>
      <c r="J122" s="135"/>
      <c r="K122" s="63">
        <v>280</v>
      </c>
      <c r="L122" s="3"/>
      <c r="M122" s="3"/>
      <c r="N122" s="3"/>
    </row>
    <row r="123" spans="2:14" ht="16.5" x14ac:dyDescent="0.3">
      <c r="B123" s="3"/>
      <c r="C123" s="136" t="s">
        <v>233</v>
      </c>
      <c r="D123" s="136"/>
      <c r="E123" s="136"/>
      <c r="F123" s="71">
        <v>21</v>
      </c>
      <c r="G123" s="63"/>
      <c r="H123" s="137" t="s">
        <v>134</v>
      </c>
      <c r="I123" s="138"/>
      <c r="J123" s="139"/>
      <c r="K123" s="72">
        <f>SUM(F105:F166)</f>
        <v>63664</v>
      </c>
      <c r="L123" s="3"/>
      <c r="M123" s="3"/>
      <c r="N123" s="3"/>
    </row>
    <row r="124" spans="2:14" ht="16.5" x14ac:dyDescent="0.3"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</row>
    <row r="125" spans="2:14" ht="18.75" x14ac:dyDescent="0.3">
      <c r="B125" s="3"/>
      <c r="C125" s="129" t="s">
        <v>384</v>
      </c>
      <c r="D125" s="129"/>
      <c r="E125" s="129"/>
      <c r="F125" s="129"/>
      <c r="G125" s="77"/>
      <c r="H125" s="51"/>
      <c r="I125" s="43"/>
      <c r="J125" s="43"/>
      <c r="K125" s="43"/>
      <c r="L125" s="3"/>
      <c r="M125" s="3"/>
      <c r="N125" s="3"/>
    </row>
    <row r="126" spans="2:14" ht="16.5" x14ac:dyDescent="0.3">
      <c r="B126" s="3"/>
      <c r="C126" s="130" t="s">
        <v>366</v>
      </c>
      <c r="D126" s="130"/>
      <c r="E126" s="130"/>
      <c r="F126" s="78">
        <v>305</v>
      </c>
      <c r="G126" s="55"/>
      <c r="H126" s="51"/>
      <c r="I126" s="43"/>
      <c r="J126" s="43"/>
      <c r="K126" s="43"/>
      <c r="L126" s="3"/>
      <c r="M126" s="3"/>
      <c r="N126" s="3"/>
    </row>
    <row r="127" spans="2:14" ht="16.5" x14ac:dyDescent="0.3">
      <c r="B127" s="3"/>
      <c r="C127" s="127" t="s">
        <v>367</v>
      </c>
      <c r="D127" s="127"/>
      <c r="E127" s="127"/>
      <c r="F127" s="58">
        <v>6361</v>
      </c>
      <c r="G127" s="55"/>
      <c r="H127" s="51"/>
      <c r="I127" s="43"/>
      <c r="J127" s="43"/>
      <c r="K127" s="43"/>
      <c r="L127" s="3"/>
      <c r="M127" s="3"/>
      <c r="N127" s="3"/>
    </row>
    <row r="128" spans="2:14" ht="16.5" x14ac:dyDescent="0.3">
      <c r="B128" s="3"/>
      <c r="C128" s="130" t="s">
        <v>368</v>
      </c>
      <c r="D128" s="130"/>
      <c r="E128" s="130"/>
      <c r="F128" s="78">
        <v>10</v>
      </c>
      <c r="G128" s="55"/>
      <c r="H128" s="51"/>
      <c r="I128" s="43"/>
      <c r="J128" s="43"/>
      <c r="K128" s="43"/>
      <c r="L128" s="3"/>
      <c r="M128" s="3"/>
      <c r="N128" s="3"/>
    </row>
    <row r="129" spans="2:14" ht="16.5" x14ac:dyDescent="0.3">
      <c r="B129" s="3"/>
      <c r="C129" s="127" t="s">
        <v>369</v>
      </c>
      <c r="D129" s="127"/>
      <c r="E129" s="127"/>
      <c r="F129" s="58">
        <v>843</v>
      </c>
      <c r="G129" s="55"/>
      <c r="H129" s="51"/>
      <c r="I129" s="43"/>
      <c r="J129" s="43"/>
      <c r="K129" s="43"/>
      <c r="L129" s="3"/>
      <c r="M129" s="3"/>
      <c r="N129" s="3"/>
    </row>
    <row r="130" spans="2:14" ht="16.5" x14ac:dyDescent="0.3">
      <c r="B130" s="3"/>
      <c r="C130" s="130" t="s">
        <v>370</v>
      </c>
      <c r="D130" s="130"/>
      <c r="E130" s="130"/>
      <c r="F130" s="78">
        <v>670</v>
      </c>
      <c r="G130" s="55"/>
      <c r="H130" s="51"/>
      <c r="I130" s="43"/>
      <c r="J130" s="43"/>
      <c r="K130" s="43"/>
      <c r="L130" s="3"/>
      <c r="M130" s="3"/>
      <c r="N130" s="3"/>
    </row>
    <row r="131" spans="2:14" ht="16.5" x14ac:dyDescent="0.3">
      <c r="B131" s="3"/>
      <c r="C131" s="127" t="s">
        <v>371</v>
      </c>
      <c r="D131" s="127"/>
      <c r="E131" s="127"/>
      <c r="F131" s="58">
        <v>794</v>
      </c>
      <c r="G131" s="55"/>
      <c r="H131" s="51"/>
      <c r="I131" s="43"/>
      <c r="J131" s="43"/>
      <c r="K131" s="43"/>
      <c r="L131" s="3"/>
      <c r="M131" s="3"/>
      <c r="N131" s="3"/>
    </row>
    <row r="132" spans="2:14" ht="16.5" x14ac:dyDescent="0.3">
      <c r="B132" s="3"/>
      <c r="C132" s="130" t="s">
        <v>372</v>
      </c>
      <c r="D132" s="130"/>
      <c r="E132" s="130"/>
      <c r="F132" s="78">
        <v>4</v>
      </c>
      <c r="G132" s="55"/>
      <c r="H132" s="51"/>
      <c r="I132" s="43"/>
      <c r="J132" s="43"/>
      <c r="K132" s="43"/>
      <c r="L132" s="3"/>
      <c r="M132" s="3"/>
      <c r="N132" s="3"/>
    </row>
    <row r="133" spans="2:14" ht="16.5" x14ac:dyDescent="0.3">
      <c r="B133" s="3"/>
      <c r="C133" s="127" t="s">
        <v>373</v>
      </c>
      <c r="D133" s="127"/>
      <c r="E133" s="127"/>
      <c r="F133" s="58">
        <v>86</v>
      </c>
      <c r="G133" s="55"/>
      <c r="H133" s="51"/>
      <c r="I133" s="43"/>
      <c r="J133" s="43"/>
      <c r="K133" s="43"/>
      <c r="L133" s="3"/>
      <c r="M133" s="3"/>
      <c r="N133" s="3"/>
    </row>
    <row r="134" spans="2:14" ht="16.5" x14ac:dyDescent="0.3">
      <c r="B134" s="3"/>
      <c r="C134" s="130" t="s">
        <v>374</v>
      </c>
      <c r="D134" s="130"/>
      <c r="E134" s="130"/>
      <c r="F134" s="78">
        <v>211</v>
      </c>
      <c r="G134" s="55"/>
      <c r="H134" s="51"/>
      <c r="I134" s="43"/>
      <c r="J134" s="43"/>
      <c r="K134" s="43"/>
      <c r="L134" s="3"/>
      <c r="M134" s="3"/>
      <c r="N134" s="3"/>
    </row>
    <row r="135" spans="2:14" ht="16.5" x14ac:dyDescent="0.3">
      <c r="B135" s="3"/>
      <c r="C135" s="127" t="s">
        <v>367</v>
      </c>
      <c r="D135" s="127"/>
      <c r="E135" s="127"/>
      <c r="F135" s="58">
        <v>103</v>
      </c>
      <c r="G135" s="55"/>
      <c r="H135" s="51"/>
      <c r="I135" s="43"/>
      <c r="J135" s="43"/>
      <c r="K135" s="43"/>
      <c r="L135" s="3"/>
      <c r="M135" s="3"/>
      <c r="N135" s="3"/>
    </row>
    <row r="136" spans="2:14" ht="16.5" x14ac:dyDescent="0.3">
      <c r="B136" s="3"/>
      <c r="C136" s="130" t="s">
        <v>375</v>
      </c>
      <c r="D136" s="130"/>
      <c r="E136" s="130"/>
      <c r="F136" s="78">
        <v>93</v>
      </c>
      <c r="G136" s="55"/>
      <c r="H136" s="51"/>
      <c r="I136" s="43"/>
      <c r="J136" s="43"/>
      <c r="K136" s="43"/>
      <c r="L136" s="3"/>
      <c r="M136" s="3"/>
      <c r="N136" s="3"/>
    </row>
    <row r="137" spans="2:14" ht="16.5" x14ac:dyDescent="0.3">
      <c r="B137" s="3"/>
      <c r="C137" s="127" t="s">
        <v>376</v>
      </c>
      <c r="D137" s="127"/>
      <c r="E137" s="127"/>
      <c r="F137" s="58">
        <v>6</v>
      </c>
      <c r="G137" s="55"/>
      <c r="H137" s="51"/>
      <c r="I137" s="43"/>
      <c r="J137" s="43"/>
      <c r="K137" s="43"/>
      <c r="L137" s="3"/>
      <c r="M137" s="3"/>
      <c r="N137" s="3"/>
    </row>
    <row r="138" spans="2:14" ht="16.5" x14ac:dyDescent="0.3">
      <c r="B138" s="3"/>
      <c r="C138" s="130" t="s">
        <v>377</v>
      </c>
      <c r="D138" s="130"/>
      <c r="E138" s="130"/>
      <c r="F138" s="78">
        <v>2</v>
      </c>
      <c r="G138" s="55"/>
      <c r="H138" s="51"/>
      <c r="I138" s="43"/>
      <c r="J138" s="43"/>
      <c r="K138" s="43"/>
      <c r="L138" s="3"/>
      <c r="M138" s="3"/>
      <c r="N138" s="3"/>
    </row>
    <row r="139" spans="2:14" ht="16.5" x14ac:dyDescent="0.3">
      <c r="B139" s="3"/>
      <c r="C139" s="127" t="s">
        <v>378</v>
      </c>
      <c r="D139" s="127"/>
      <c r="E139" s="127"/>
      <c r="F139" s="58">
        <v>4</v>
      </c>
      <c r="G139" s="55"/>
      <c r="H139" s="51"/>
      <c r="I139" s="43"/>
      <c r="J139" s="43"/>
      <c r="K139" s="43"/>
      <c r="L139" s="3"/>
      <c r="M139" s="3"/>
      <c r="N139" s="3"/>
    </row>
    <row r="140" spans="2:14" ht="16.5" x14ac:dyDescent="0.3">
      <c r="B140" s="3"/>
      <c r="C140" s="130" t="s">
        <v>379</v>
      </c>
      <c r="D140" s="130"/>
      <c r="E140" s="130"/>
      <c r="F140" s="78">
        <v>23</v>
      </c>
      <c r="G140" s="55"/>
      <c r="H140" s="51"/>
      <c r="I140" s="43"/>
      <c r="J140" s="43"/>
      <c r="K140" s="43"/>
      <c r="L140" s="3"/>
      <c r="M140" s="3"/>
      <c r="N140" s="3"/>
    </row>
    <row r="141" spans="2:14" ht="16.5" x14ac:dyDescent="0.3">
      <c r="B141" s="3"/>
      <c r="C141" s="127" t="s">
        <v>380</v>
      </c>
      <c r="D141" s="127"/>
      <c r="E141" s="127"/>
      <c r="F141" s="58">
        <v>3</v>
      </c>
      <c r="G141" s="55"/>
      <c r="H141" s="51"/>
      <c r="I141" s="43"/>
      <c r="J141" s="43"/>
      <c r="K141" s="43"/>
      <c r="L141" s="3"/>
      <c r="M141" s="3"/>
      <c r="N141" s="3"/>
    </row>
    <row r="142" spans="2:14" ht="16.5" x14ac:dyDescent="0.3">
      <c r="B142" s="3"/>
      <c r="C142" s="130" t="s">
        <v>381</v>
      </c>
      <c r="D142" s="130"/>
      <c r="E142" s="130"/>
      <c r="F142" s="78">
        <v>6</v>
      </c>
      <c r="G142" s="55"/>
      <c r="H142" s="51"/>
      <c r="I142" s="43"/>
      <c r="J142" s="43"/>
      <c r="K142" s="43"/>
      <c r="L142" s="3"/>
      <c r="M142" s="3"/>
      <c r="N142" s="3"/>
    </row>
    <row r="143" spans="2:14" ht="16.5" x14ac:dyDescent="0.3">
      <c r="B143" s="3"/>
      <c r="C143" s="127" t="s">
        <v>382</v>
      </c>
      <c r="D143" s="127"/>
      <c r="E143" s="127"/>
      <c r="F143" s="58">
        <v>4</v>
      </c>
      <c r="G143" s="55"/>
      <c r="H143" s="51"/>
      <c r="I143" s="43"/>
      <c r="J143" s="43"/>
      <c r="K143" s="43"/>
      <c r="L143" s="3"/>
      <c r="M143" s="3"/>
      <c r="N143" s="3"/>
    </row>
    <row r="144" spans="2:14" ht="16.5" x14ac:dyDescent="0.3">
      <c r="B144" s="3"/>
      <c r="C144" s="130" t="s">
        <v>383</v>
      </c>
      <c r="D144" s="130"/>
      <c r="E144" s="130"/>
      <c r="F144" s="78">
        <v>23</v>
      </c>
      <c r="G144" s="55"/>
      <c r="H144" s="51"/>
      <c r="I144" s="43"/>
      <c r="J144" s="43"/>
      <c r="K144" s="43"/>
      <c r="L144" s="3"/>
      <c r="M144" s="3"/>
      <c r="N144" s="3"/>
    </row>
    <row r="145" spans="2:14" ht="16.5" x14ac:dyDescent="0.3">
      <c r="B145" s="3"/>
      <c r="C145" s="60"/>
      <c r="D145" s="60"/>
      <c r="E145" s="70" t="s">
        <v>134</v>
      </c>
      <c r="F145" s="59">
        <f>SUM(F126:F144)</f>
        <v>9551</v>
      </c>
      <c r="G145" s="56"/>
      <c r="H145" s="51"/>
      <c r="I145" s="43"/>
      <c r="J145" s="43"/>
      <c r="K145" s="43"/>
      <c r="L145" s="3"/>
      <c r="M145" s="3"/>
      <c r="N145" s="3"/>
    </row>
    <row r="146" spans="2:14" ht="16.5" x14ac:dyDescent="0.3"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</row>
    <row r="147" spans="2:14" ht="18.75" x14ac:dyDescent="0.3">
      <c r="B147" s="3"/>
      <c r="C147" s="145" t="s">
        <v>193</v>
      </c>
      <c r="D147" s="145"/>
      <c r="E147" s="145"/>
      <c r="F147" s="145"/>
      <c r="G147" s="145"/>
      <c r="H147" s="145"/>
      <c r="I147" s="145"/>
      <c r="J147" s="145"/>
      <c r="K147" s="145"/>
      <c r="L147" s="3"/>
      <c r="M147" s="3"/>
      <c r="N147" s="3"/>
    </row>
    <row r="148" spans="2:14" ht="16.5" x14ac:dyDescent="0.3">
      <c r="B148" s="3"/>
      <c r="C148" s="141" t="s">
        <v>173</v>
      </c>
      <c r="D148" s="141"/>
      <c r="E148" s="141"/>
      <c r="F148" s="61">
        <v>1882</v>
      </c>
      <c r="G148" s="63"/>
      <c r="H148" s="141" t="s">
        <v>192</v>
      </c>
      <c r="I148" s="141"/>
      <c r="J148" s="141"/>
      <c r="K148" s="61">
        <v>1453</v>
      </c>
      <c r="L148" s="3"/>
      <c r="M148" s="3"/>
      <c r="N148" s="3"/>
    </row>
    <row r="149" spans="2:14" ht="16.5" x14ac:dyDescent="0.3">
      <c r="B149" s="3"/>
      <c r="C149" s="135" t="s">
        <v>174</v>
      </c>
      <c r="D149" s="135"/>
      <c r="E149" s="135"/>
      <c r="F149" s="63">
        <v>2306</v>
      </c>
      <c r="G149" s="63"/>
      <c r="H149" s="135" t="s">
        <v>194</v>
      </c>
      <c r="I149" s="135"/>
      <c r="J149" s="135"/>
      <c r="K149" s="63">
        <v>3456</v>
      </c>
      <c r="L149" s="3"/>
      <c r="M149" s="3"/>
      <c r="N149" s="3"/>
    </row>
    <row r="150" spans="2:14" ht="16.5" x14ac:dyDescent="0.3">
      <c r="B150" s="3"/>
      <c r="C150" s="141" t="s">
        <v>175</v>
      </c>
      <c r="D150" s="141"/>
      <c r="E150" s="141"/>
      <c r="F150" s="61">
        <v>385</v>
      </c>
      <c r="G150" s="63"/>
      <c r="H150" s="141" t="s">
        <v>195</v>
      </c>
      <c r="I150" s="141"/>
      <c r="J150" s="141"/>
      <c r="K150" s="61">
        <v>124</v>
      </c>
      <c r="L150" s="3"/>
      <c r="M150" s="3"/>
      <c r="N150" s="3"/>
    </row>
    <row r="151" spans="2:14" ht="16.5" x14ac:dyDescent="0.3">
      <c r="B151" s="3"/>
      <c r="C151" s="135" t="s">
        <v>176</v>
      </c>
      <c r="D151" s="135"/>
      <c r="E151" s="135"/>
      <c r="F151" s="63">
        <v>531</v>
      </c>
      <c r="G151" s="63"/>
      <c r="H151" s="135" t="s">
        <v>190</v>
      </c>
      <c r="I151" s="135"/>
      <c r="J151" s="135"/>
      <c r="K151" s="63">
        <v>88</v>
      </c>
      <c r="L151" s="3"/>
      <c r="M151" s="3"/>
      <c r="N151" s="3"/>
    </row>
    <row r="152" spans="2:14" ht="16.5" x14ac:dyDescent="0.3">
      <c r="B152" s="3"/>
      <c r="C152" s="141" t="s">
        <v>188</v>
      </c>
      <c r="D152" s="141"/>
      <c r="E152" s="141"/>
      <c r="F152" s="61">
        <v>2447</v>
      </c>
      <c r="G152" s="63"/>
      <c r="H152" s="141" t="s">
        <v>181</v>
      </c>
      <c r="I152" s="141"/>
      <c r="J152" s="141"/>
      <c r="K152" s="61">
        <v>820</v>
      </c>
      <c r="L152" s="3"/>
      <c r="M152" s="3"/>
      <c r="N152" s="3"/>
    </row>
    <row r="153" spans="2:14" ht="16.5" x14ac:dyDescent="0.3">
      <c r="B153" s="3"/>
      <c r="C153" s="135" t="s">
        <v>193</v>
      </c>
      <c r="D153" s="135"/>
      <c r="E153" s="135"/>
      <c r="F153" s="63">
        <v>4926</v>
      </c>
      <c r="G153" s="63"/>
      <c r="H153" s="135" t="s">
        <v>182</v>
      </c>
      <c r="I153" s="135"/>
      <c r="J153" s="135"/>
      <c r="K153" s="63">
        <v>4</v>
      </c>
      <c r="L153" s="3"/>
      <c r="M153" s="3"/>
      <c r="N153" s="3"/>
    </row>
    <row r="154" spans="2:14" ht="16.5" x14ac:dyDescent="0.3">
      <c r="B154" s="3"/>
      <c r="C154" s="141" t="s">
        <v>189</v>
      </c>
      <c r="D154" s="141"/>
      <c r="E154" s="141"/>
      <c r="F154" s="61">
        <v>238</v>
      </c>
      <c r="G154" s="63"/>
      <c r="H154" s="141" t="s">
        <v>183</v>
      </c>
      <c r="I154" s="141"/>
      <c r="J154" s="141"/>
      <c r="K154" s="61">
        <v>2</v>
      </c>
      <c r="L154" s="3"/>
      <c r="M154" s="3"/>
      <c r="N154" s="3"/>
    </row>
    <row r="155" spans="2:14" ht="16.5" x14ac:dyDescent="0.3">
      <c r="B155" s="3"/>
      <c r="C155" s="135" t="s">
        <v>198</v>
      </c>
      <c r="D155" s="135"/>
      <c r="E155" s="135"/>
      <c r="F155" s="63">
        <v>454</v>
      </c>
      <c r="G155" s="63"/>
      <c r="H155" s="135" t="s">
        <v>184</v>
      </c>
      <c r="I155" s="135"/>
      <c r="J155" s="135"/>
      <c r="K155" s="63">
        <v>1</v>
      </c>
      <c r="L155" s="3"/>
      <c r="M155" s="3"/>
      <c r="N155" s="3"/>
    </row>
    <row r="156" spans="2:14" ht="16.5" x14ac:dyDescent="0.3">
      <c r="B156" s="3"/>
      <c r="C156" s="141" t="s">
        <v>199</v>
      </c>
      <c r="D156" s="141"/>
      <c r="E156" s="141"/>
      <c r="F156" s="61">
        <v>713</v>
      </c>
      <c r="G156" s="61"/>
      <c r="H156" s="141" t="s">
        <v>185</v>
      </c>
      <c r="I156" s="141"/>
      <c r="J156" s="141"/>
      <c r="K156" s="61">
        <v>4</v>
      </c>
      <c r="L156" s="3"/>
      <c r="M156" s="3"/>
      <c r="N156" s="3"/>
    </row>
    <row r="157" spans="2:14" ht="16.5" x14ac:dyDescent="0.3">
      <c r="B157" s="3"/>
      <c r="C157" s="135" t="s">
        <v>177</v>
      </c>
      <c r="D157" s="135"/>
      <c r="E157" s="135"/>
      <c r="F157" s="63">
        <v>467</v>
      </c>
      <c r="G157" s="63"/>
      <c r="H157" s="135" t="s">
        <v>196</v>
      </c>
      <c r="I157" s="135"/>
      <c r="J157" s="135"/>
      <c r="K157" s="63">
        <v>10</v>
      </c>
      <c r="L157" s="3"/>
      <c r="M157" s="3"/>
      <c r="N157" s="3"/>
    </row>
    <row r="158" spans="2:14" ht="16.5" x14ac:dyDescent="0.3">
      <c r="B158" s="3"/>
      <c r="C158" s="141" t="s">
        <v>178</v>
      </c>
      <c r="D158" s="141"/>
      <c r="E158" s="141"/>
      <c r="F158" s="61">
        <v>509</v>
      </c>
      <c r="G158" s="63"/>
      <c r="H158" s="141" t="s">
        <v>197</v>
      </c>
      <c r="I158" s="141"/>
      <c r="J158" s="141"/>
      <c r="K158" s="61">
        <v>4</v>
      </c>
      <c r="L158" s="3"/>
      <c r="M158" s="3"/>
      <c r="N158" s="3"/>
    </row>
    <row r="159" spans="2:14" ht="16.5" x14ac:dyDescent="0.3">
      <c r="B159" s="3"/>
      <c r="C159" s="135" t="s">
        <v>179</v>
      </c>
      <c r="D159" s="135"/>
      <c r="E159" s="135"/>
      <c r="F159" s="63">
        <v>310</v>
      </c>
      <c r="G159" s="63"/>
      <c r="H159" s="135" t="s">
        <v>186</v>
      </c>
      <c r="I159" s="135"/>
      <c r="J159" s="135"/>
      <c r="K159" s="63">
        <v>212</v>
      </c>
      <c r="L159" s="3"/>
      <c r="M159" s="3"/>
      <c r="N159" s="3"/>
    </row>
    <row r="160" spans="2:14" ht="16.5" x14ac:dyDescent="0.3">
      <c r="B160" s="3"/>
      <c r="C160" s="141" t="s">
        <v>180</v>
      </c>
      <c r="D160" s="141"/>
      <c r="E160" s="141"/>
      <c r="F160" s="61">
        <v>20</v>
      </c>
      <c r="G160" s="63"/>
      <c r="H160" s="141" t="s">
        <v>187</v>
      </c>
      <c r="I160" s="141">
        <v>0</v>
      </c>
      <c r="J160" s="141"/>
      <c r="K160" s="65">
        <v>0</v>
      </c>
      <c r="L160" s="3"/>
      <c r="M160" s="3"/>
      <c r="N160" s="3"/>
    </row>
    <row r="161" spans="2:14" ht="16.5" x14ac:dyDescent="0.3">
      <c r="B161" s="3"/>
      <c r="C161" s="135" t="s">
        <v>191</v>
      </c>
      <c r="D161" s="135"/>
      <c r="E161" s="135"/>
      <c r="F161" s="63">
        <v>2651</v>
      </c>
      <c r="G161" s="63"/>
      <c r="H161" s="144" t="s">
        <v>134</v>
      </c>
      <c r="I161" s="144"/>
      <c r="J161" s="144"/>
      <c r="K161" s="59">
        <f>SUM(F148:F162)</f>
        <v>17839</v>
      </c>
      <c r="L161" s="3"/>
      <c r="M161" s="3"/>
      <c r="N161" s="3"/>
    </row>
    <row r="162" spans="2:14" ht="16.5" x14ac:dyDescent="0.3"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</row>
    <row r="163" spans="2:14" ht="16.5" x14ac:dyDescent="0.3">
      <c r="B163" s="7"/>
      <c r="C163" s="11" t="s">
        <v>90</v>
      </c>
      <c r="D163" s="8"/>
      <c r="E163" s="9"/>
      <c r="F163" s="9"/>
      <c r="G163" s="9"/>
      <c r="H163" s="10"/>
      <c r="I163" s="9"/>
      <c r="J163" s="3"/>
      <c r="K163" s="9"/>
      <c r="L163" s="3"/>
      <c r="M163" s="3"/>
      <c r="N163" s="3"/>
    </row>
    <row r="164" spans="2:14" ht="16.5" x14ac:dyDescent="0.3">
      <c r="B164" s="3"/>
      <c r="C164" s="12" t="s">
        <v>386</v>
      </c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</row>
    <row r="165" spans="2:14" ht="16.5" x14ac:dyDescent="0.3">
      <c r="B165" s="3"/>
      <c r="C165" s="43"/>
      <c r="D165" s="43"/>
      <c r="E165" s="43"/>
      <c r="F165" s="43"/>
      <c r="G165" s="43"/>
      <c r="H165" s="51"/>
      <c r="I165" s="43"/>
      <c r="J165" s="43"/>
      <c r="K165" s="43"/>
      <c r="L165" s="3"/>
      <c r="M165" s="3"/>
      <c r="N165" s="3"/>
    </row>
    <row r="166" spans="2:14" ht="16.5" x14ac:dyDescent="0.3">
      <c r="B166" s="3"/>
      <c r="C166" s="43"/>
      <c r="D166" s="43"/>
      <c r="E166" s="43"/>
      <c r="F166" s="43"/>
      <c r="G166" s="43"/>
      <c r="H166" s="51"/>
      <c r="I166" s="43"/>
      <c r="J166" s="43"/>
      <c r="K166" s="43"/>
      <c r="L166" s="3"/>
      <c r="M166" s="3"/>
      <c r="N166" s="3"/>
    </row>
    <row r="167" spans="2:14" ht="16.5" x14ac:dyDescent="0.3">
      <c r="B167" s="3"/>
      <c r="C167" s="43"/>
      <c r="D167" s="43"/>
      <c r="E167" s="43"/>
      <c r="F167" s="43"/>
      <c r="G167" s="43"/>
      <c r="H167" s="51"/>
      <c r="I167" s="43"/>
      <c r="J167" s="43"/>
      <c r="K167" s="43"/>
      <c r="L167" s="3"/>
      <c r="M167" s="3"/>
      <c r="N167" s="3"/>
    </row>
    <row r="168" spans="2:14" ht="16.5" x14ac:dyDescent="0.3">
      <c r="B168" s="3"/>
      <c r="C168" s="43"/>
      <c r="D168" s="43"/>
      <c r="E168" s="43"/>
      <c r="F168" s="43"/>
      <c r="G168" s="43"/>
      <c r="H168" s="51"/>
      <c r="I168" s="43"/>
      <c r="J168" s="43"/>
      <c r="K168" s="43"/>
      <c r="L168" s="3"/>
      <c r="M168" s="3"/>
      <c r="N168" s="3"/>
    </row>
    <row r="169" spans="2:14" ht="16.5" x14ac:dyDescent="0.3"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</row>
    <row r="170" spans="2:14" ht="16.5" x14ac:dyDescent="0.3"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</row>
    <row r="171" spans="2:14" ht="16.5" x14ac:dyDescent="0.3"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</row>
    <row r="172" spans="2:14" ht="16.5" x14ac:dyDescent="0.3"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</row>
    <row r="173" spans="2:14" ht="16.5" x14ac:dyDescent="0.3"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</row>
    <row r="174" spans="2:14" ht="16.5" x14ac:dyDescent="0.3"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</row>
    <row r="175" spans="2:14" ht="16.5" x14ac:dyDescent="0.3"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</row>
  </sheetData>
  <mergeCells count="269">
    <mergeCell ref="H40:J43"/>
    <mergeCell ref="K40:K43"/>
    <mergeCell ref="H92:J92"/>
    <mergeCell ref="E6:K6"/>
    <mergeCell ref="L2:N2"/>
    <mergeCell ref="C46:E46"/>
    <mergeCell ref="H46:J46"/>
    <mergeCell ref="H62:J64"/>
    <mergeCell ref="K62:K64"/>
    <mergeCell ref="H49:J49"/>
    <mergeCell ref="H50:J50"/>
    <mergeCell ref="C47:E47"/>
    <mergeCell ref="C48:E48"/>
    <mergeCell ref="C45:K45"/>
    <mergeCell ref="H47:J47"/>
    <mergeCell ref="H48:J48"/>
    <mergeCell ref="C49:E49"/>
    <mergeCell ref="C50:E50"/>
    <mergeCell ref="H58:J58"/>
    <mergeCell ref="H59:J59"/>
    <mergeCell ref="H60:J60"/>
    <mergeCell ref="H61:J61"/>
    <mergeCell ref="C59:E59"/>
    <mergeCell ref="C60:E60"/>
    <mergeCell ref="H161:J161"/>
    <mergeCell ref="H51:J51"/>
    <mergeCell ref="H52:J52"/>
    <mergeCell ref="H53:J53"/>
    <mergeCell ref="H54:J54"/>
    <mergeCell ref="C147:K147"/>
    <mergeCell ref="C94:K94"/>
    <mergeCell ref="C104:K104"/>
    <mergeCell ref="C103:K103"/>
    <mergeCell ref="H102:J102"/>
    <mergeCell ref="C54:E54"/>
    <mergeCell ref="C55:E55"/>
    <mergeCell ref="C56:E56"/>
    <mergeCell ref="C57:E57"/>
    <mergeCell ref="C58:E58"/>
    <mergeCell ref="C51:E51"/>
    <mergeCell ref="C52:E52"/>
    <mergeCell ref="C53:E53"/>
    <mergeCell ref="C95:E95"/>
    <mergeCell ref="C96:E96"/>
    <mergeCell ref="C97:E97"/>
    <mergeCell ref="C98:E98"/>
    <mergeCell ref="H56:J56"/>
    <mergeCell ref="H57:J57"/>
    <mergeCell ref="C61:E61"/>
    <mergeCell ref="C62:E62"/>
    <mergeCell ref="C63:E63"/>
    <mergeCell ref="C113:E113"/>
    <mergeCell ref="H55:J55"/>
    <mergeCell ref="C64:E64"/>
    <mergeCell ref="H150:J150"/>
    <mergeCell ref="H151:J151"/>
    <mergeCell ref="H152:J152"/>
    <mergeCell ref="C107:E107"/>
    <mergeCell ref="H96:J96"/>
    <mergeCell ref="H97:J97"/>
    <mergeCell ref="H98:J98"/>
    <mergeCell ref="H99:J99"/>
    <mergeCell ref="H100:J100"/>
    <mergeCell ref="C99:E99"/>
    <mergeCell ref="C100:E100"/>
    <mergeCell ref="H109:J109"/>
    <mergeCell ref="H110:J110"/>
    <mergeCell ref="H111:J111"/>
    <mergeCell ref="H112:J112"/>
    <mergeCell ref="H113:J113"/>
    <mergeCell ref="C114:E114"/>
    <mergeCell ref="C115:E115"/>
    <mergeCell ref="H153:J153"/>
    <mergeCell ref="H154:J154"/>
    <mergeCell ref="C159:E159"/>
    <mergeCell ref="C160:E160"/>
    <mergeCell ref="H148:J148"/>
    <mergeCell ref="H149:J149"/>
    <mergeCell ref="H160:J160"/>
    <mergeCell ref="C102:E102"/>
    <mergeCell ref="H95:J95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56:E156"/>
    <mergeCell ref="C109:E109"/>
    <mergeCell ref="C110:E110"/>
    <mergeCell ref="C111:E111"/>
    <mergeCell ref="C112:E112"/>
    <mergeCell ref="C105:E105"/>
    <mergeCell ref="C106:E106"/>
    <mergeCell ref="H155:J155"/>
    <mergeCell ref="H156:J156"/>
    <mergeCell ref="H157:J157"/>
    <mergeCell ref="H158:J158"/>
    <mergeCell ref="H159:J159"/>
    <mergeCell ref="C157:E157"/>
    <mergeCell ref="C158:E158"/>
    <mergeCell ref="C161:E161"/>
    <mergeCell ref="H101:J101"/>
    <mergeCell ref="C101:E101"/>
    <mergeCell ref="H105:J105"/>
    <mergeCell ref="H106:J106"/>
    <mergeCell ref="H107:J107"/>
    <mergeCell ref="H108:J108"/>
    <mergeCell ref="C118:E118"/>
    <mergeCell ref="C119:E119"/>
    <mergeCell ref="C120:E120"/>
    <mergeCell ref="C121:E121"/>
    <mergeCell ref="C122:E122"/>
    <mergeCell ref="H114:J114"/>
    <mergeCell ref="H115:J115"/>
    <mergeCell ref="H116:J116"/>
    <mergeCell ref="H117:J117"/>
    <mergeCell ref="H118:J118"/>
    <mergeCell ref="C116:E116"/>
    <mergeCell ref="C117:E117"/>
    <mergeCell ref="C108:E108"/>
    <mergeCell ref="C11:E11"/>
    <mergeCell ref="C12:E12"/>
    <mergeCell ref="C13:E13"/>
    <mergeCell ref="C14:E14"/>
    <mergeCell ref="C15:E15"/>
    <mergeCell ref="H119:J119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C36:E36"/>
    <mergeCell ref="C37:E37"/>
    <mergeCell ref="C38:E38"/>
    <mergeCell ref="C39:E39"/>
    <mergeCell ref="H120:J120"/>
    <mergeCell ref="H121:J121"/>
    <mergeCell ref="H122:J122"/>
    <mergeCell ref="C10:E10"/>
    <mergeCell ref="C9:E9"/>
    <mergeCell ref="C123:E123"/>
    <mergeCell ref="H123:J123"/>
    <mergeCell ref="C29:E29"/>
    <mergeCell ref="C30:E30"/>
    <mergeCell ref="C21:E21"/>
    <mergeCell ref="C22:E22"/>
    <mergeCell ref="C23:E23"/>
    <mergeCell ref="C24:E24"/>
    <mergeCell ref="C25:E25"/>
    <mergeCell ref="C16:E16"/>
    <mergeCell ref="C17:E17"/>
    <mergeCell ref="C18:E18"/>
    <mergeCell ref="C19:E19"/>
    <mergeCell ref="C20:E20"/>
    <mergeCell ref="C41:E41"/>
    <mergeCell ref="C42:E42"/>
    <mergeCell ref="C43:E43"/>
    <mergeCell ref="H9:J9"/>
    <mergeCell ref="H10:J10"/>
    <mergeCell ref="C8:K8"/>
    <mergeCell ref="H32:J32"/>
    <mergeCell ref="H33:J33"/>
    <mergeCell ref="H34:J34"/>
    <mergeCell ref="H35:J35"/>
    <mergeCell ref="H36:J36"/>
    <mergeCell ref="H27:J27"/>
    <mergeCell ref="H28:J28"/>
    <mergeCell ref="H29:J29"/>
    <mergeCell ref="H30:J30"/>
    <mergeCell ref="H31:J31"/>
    <mergeCell ref="H22:J22"/>
    <mergeCell ref="H23:J23"/>
    <mergeCell ref="H24:J24"/>
    <mergeCell ref="H25:J25"/>
    <mergeCell ref="H26:J26"/>
    <mergeCell ref="C34:E34"/>
    <mergeCell ref="C90:E90"/>
    <mergeCell ref="C91:E91"/>
    <mergeCell ref="C82:E82"/>
    <mergeCell ref="C83:E83"/>
    <mergeCell ref="C84:E84"/>
    <mergeCell ref="C85:E85"/>
    <mergeCell ref="C86:E86"/>
    <mergeCell ref="C77:E77"/>
    <mergeCell ref="C78:E78"/>
    <mergeCell ref="C79:E79"/>
    <mergeCell ref="C80:E80"/>
    <mergeCell ref="C81:E81"/>
    <mergeCell ref="H82:J82"/>
    <mergeCell ref="H83:J83"/>
    <mergeCell ref="H84:J84"/>
    <mergeCell ref="H85:J85"/>
    <mergeCell ref="H86:J86"/>
    <mergeCell ref="C35:E35"/>
    <mergeCell ref="C26:E26"/>
    <mergeCell ref="C27:E27"/>
    <mergeCell ref="C28:E28"/>
    <mergeCell ref="C66:K66"/>
    <mergeCell ref="H77:J77"/>
    <mergeCell ref="H78:J78"/>
    <mergeCell ref="H79:J79"/>
    <mergeCell ref="H80:J80"/>
    <mergeCell ref="H81:J81"/>
    <mergeCell ref="H72:J72"/>
    <mergeCell ref="H73:J73"/>
    <mergeCell ref="C40:E40"/>
    <mergeCell ref="C31:E31"/>
    <mergeCell ref="C32:E32"/>
    <mergeCell ref="C33:E33"/>
    <mergeCell ref="H37:J37"/>
    <mergeCell ref="H38:J38"/>
    <mergeCell ref="H39:J39"/>
    <mergeCell ref="C87:E87"/>
    <mergeCell ref="C88:E88"/>
    <mergeCell ref="C89:E89"/>
    <mergeCell ref="C72:E72"/>
    <mergeCell ref="C73:E73"/>
    <mergeCell ref="C74:E74"/>
    <mergeCell ref="C75:E75"/>
    <mergeCell ref="C76:E76"/>
    <mergeCell ref="C67:E67"/>
    <mergeCell ref="C68:E68"/>
    <mergeCell ref="C69:E69"/>
    <mergeCell ref="C70:E70"/>
    <mergeCell ref="C71:E71"/>
    <mergeCell ref="C144:E144"/>
    <mergeCell ref="C135:E135"/>
    <mergeCell ref="C136:E136"/>
    <mergeCell ref="C137:E137"/>
    <mergeCell ref="C138:E138"/>
    <mergeCell ref="C139:E139"/>
    <mergeCell ref="C130:E130"/>
    <mergeCell ref="C131:E131"/>
    <mergeCell ref="C132:E132"/>
    <mergeCell ref="C133:E133"/>
    <mergeCell ref="C134:E134"/>
    <mergeCell ref="L8:N11"/>
    <mergeCell ref="B2:D2"/>
    <mergeCell ref="H74:J74"/>
    <mergeCell ref="H75:J75"/>
    <mergeCell ref="C125:F125"/>
    <mergeCell ref="C140:E140"/>
    <mergeCell ref="C141:E141"/>
    <mergeCell ref="C142:E142"/>
    <mergeCell ref="C143:E143"/>
    <mergeCell ref="C126:E126"/>
    <mergeCell ref="C127:E127"/>
    <mergeCell ref="C128:E128"/>
    <mergeCell ref="C129:E129"/>
    <mergeCell ref="H87:J87"/>
    <mergeCell ref="H88:J88"/>
    <mergeCell ref="H89:J89"/>
    <mergeCell ref="H90:J90"/>
    <mergeCell ref="H91:J91"/>
    <mergeCell ref="H76:J76"/>
    <mergeCell ref="H67:J67"/>
    <mergeCell ref="H68:J68"/>
    <mergeCell ref="H69:J69"/>
    <mergeCell ref="H70:J70"/>
    <mergeCell ref="H71:J71"/>
  </mergeCells>
  <hyperlinks>
    <hyperlink ref="C163" r:id="rId1" display="http://www.e-local.gob.mx,"/>
  </hyperlinks>
  <pageMargins left="0.70866141732283472" right="0.70866141732283472" top="0.74803149606299213" bottom="0.74803149606299213" header="0.31496062992125984" footer="0.31496062992125984"/>
  <pageSetup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comisarias x localidades</vt:lpstr>
      <vt:lpstr>Localidades x sindicatura</vt:lpstr>
    </vt:vector>
  </TitlesOfParts>
  <Company>IMPLAN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MGL</cp:lastModifiedBy>
  <cp:lastPrinted>2012-07-10T16:54:21Z</cp:lastPrinted>
  <dcterms:created xsi:type="dcterms:W3CDTF">2012-03-01T19:14:20Z</dcterms:created>
  <dcterms:modified xsi:type="dcterms:W3CDTF">2020-05-11T18:42:00Z</dcterms:modified>
</cp:coreProperties>
</file>